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\file\Отделы продаж\КП-ООП\ПРАЙС\"/>
    </mc:Choice>
  </mc:AlternateContent>
  <bookViews>
    <workbookView xWindow="0" yWindow="0" windowWidth="11400" windowHeight="5895"/>
  </bookViews>
  <sheets>
    <sheet name="TDSheet" sheetId="1" r:id="rId1"/>
  </sheets>
  <definedNames>
    <definedName name="_xlnm.Print_Area" localSheetId="0">TDSheet!$31:$34</definedName>
  </definedNames>
  <calcPr calcId="162913" refMode="R1C1"/>
</workbook>
</file>

<file path=xl/calcChain.xml><?xml version="1.0" encoding="utf-8"?>
<calcChain xmlns="http://schemas.openxmlformats.org/spreadsheetml/2006/main">
  <c r="L11" i="1" l="1"/>
  <c r="M11" i="1"/>
  <c r="L12" i="1"/>
  <c r="M12" i="1"/>
  <c r="L13" i="1"/>
  <c r="M13" i="1"/>
  <c r="L14" i="1"/>
  <c r="M14" i="1"/>
  <c r="L15" i="1"/>
  <c r="M15" i="1"/>
  <c r="L16" i="1"/>
  <c r="M16" i="1"/>
  <c r="L17" i="1"/>
  <c r="M17" i="1"/>
  <c r="L18" i="1"/>
  <c r="M18" i="1"/>
  <c r="L19" i="1"/>
  <c r="M19" i="1"/>
  <c r="L20" i="1"/>
  <c r="M20" i="1"/>
  <c r="L21" i="1"/>
  <c r="M21" i="1"/>
  <c r="L22" i="1"/>
  <c r="M22" i="1"/>
  <c r="L23" i="1"/>
  <c r="M23" i="1"/>
  <c r="L24" i="1"/>
  <c r="M24" i="1"/>
  <c r="L25" i="1"/>
  <c r="M25" i="1"/>
  <c r="L26" i="1"/>
  <c r="M26" i="1"/>
  <c r="L27" i="1"/>
  <c r="M27" i="1"/>
  <c r="L28" i="1"/>
  <c r="M28" i="1"/>
  <c r="L29" i="1"/>
  <c r="M29" i="1"/>
  <c r="L30" i="1"/>
  <c r="M30" i="1"/>
  <c r="L31" i="1"/>
  <c r="M31" i="1"/>
  <c r="L32" i="1"/>
  <c r="M32" i="1"/>
  <c r="L33" i="1"/>
  <c r="M33" i="1"/>
  <c r="L34" i="1"/>
  <c r="M34" i="1"/>
  <c r="L35" i="1"/>
  <c r="M35" i="1"/>
  <c r="L36" i="1"/>
  <c r="M36" i="1"/>
  <c r="L37" i="1"/>
  <c r="M37" i="1"/>
  <c r="L38" i="1"/>
  <c r="M38" i="1"/>
  <c r="L39" i="1"/>
  <c r="M39" i="1"/>
  <c r="L40" i="1"/>
  <c r="M40" i="1"/>
  <c r="L41" i="1"/>
  <c r="M41" i="1"/>
  <c r="L42" i="1"/>
  <c r="M42" i="1"/>
  <c r="L43" i="1"/>
  <c r="M43" i="1"/>
  <c r="L44" i="1"/>
  <c r="M44" i="1"/>
  <c r="L45" i="1"/>
  <c r="M45" i="1"/>
  <c r="L46" i="1"/>
  <c r="M46" i="1"/>
  <c r="L47" i="1"/>
  <c r="M47" i="1"/>
  <c r="L48" i="1"/>
  <c r="M48" i="1"/>
  <c r="L49" i="1"/>
  <c r="M49" i="1"/>
  <c r="L50" i="1"/>
  <c r="M50" i="1"/>
  <c r="L52" i="1"/>
  <c r="M52" i="1"/>
  <c r="M51" i="1" s="1"/>
  <c r="L53" i="1"/>
  <c r="M53" i="1"/>
  <c r="L54" i="1"/>
  <c r="M54" i="1"/>
  <c r="L55" i="1"/>
  <c r="M55" i="1"/>
  <c r="L56" i="1"/>
  <c r="M56" i="1"/>
  <c r="L57" i="1"/>
  <c r="M57" i="1"/>
  <c r="L58" i="1"/>
  <c r="M58" i="1"/>
  <c r="L59" i="1"/>
  <c r="M59" i="1"/>
  <c r="L60" i="1"/>
  <c r="M60" i="1"/>
  <c r="L61" i="1"/>
  <c r="M61" i="1"/>
  <c r="L62" i="1"/>
  <c r="M62" i="1"/>
  <c r="L63" i="1"/>
  <c r="L51" i="1" s="1"/>
  <c r="M63" i="1"/>
  <c r="L64" i="1"/>
  <c r="M64" i="1"/>
  <c r="L65" i="1"/>
  <c r="M65" i="1"/>
  <c r="L66" i="1"/>
  <c r="M66" i="1"/>
  <c r="L67" i="1"/>
  <c r="M67" i="1"/>
  <c r="L68" i="1"/>
  <c r="M68" i="1"/>
  <c r="L69" i="1"/>
  <c r="M69" i="1"/>
  <c r="L70" i="1"/>
  <c r="M70" i="1"/>
  <c r="L71" i="1"/>
  <c r="L73" i="1"/>
  <c r="L72" i="1" s="1"/>
  <c r="M73" i="1"/>
  <c r="M72" i="1" s="1"/>
  <c r="L74" i="1"/>
  <c r="M74" i="1"/>
  <c r="L75" i="1"/>
  <c r="M75" i="1"/>
  <c r="L76" i="1"/>
  <c r="M76" i="1"/>
  <c r="L77" i="1"/>
  <c r="M77" i="1"/>
  <c r="L78" i="1"/>
  <c r="M78" i="1"/>
  <c r="L79" i="1"/>
  <c r="M79" i="1"/>
  <c r="L80" i="1"/>
  <c r="M80" i="1"/>
  <c r="L81" i="1"/>
  <c r="M81" i="1"/>
  <c r="L82" i="1"/>
  <c r="M82" i="1"/>
  <c r="L83" i="1"/>
  <c r="M83" i="1"/>
  <c r="L84" i="1"/>
  <c r="M84" i="1"/>
  <c r="L85" i="1"/>
  <c r="M85" i="1"/>
  <c r="L86" i="1"/>
  <c r="M86" i="1"/>
  <c r="L87" i="1"/>
  <c r="M87" i="1"/>
  <c r="L88" i="1"/>
  <c r="M88" i="1"/>
  <c r="L89" i="1"/>
  <c r="M89" i="1"/>
  <c r="L90" i="1"/>
  <c r="M90" i="1"/>
  <c r="L91" i="1"/>
  <c r="M91" i="1"/>
  <c r="L92" i="1"/>
  <c r="M92" i="1"/>
  <c r="L93" i="1"/>
  <c r="M93" i="1"/>
  <c r="L94" i="1"/>
  <c r="M94" i="1"/>
  <c r="L95" i="1"/>
  <c r="M95" i="1"/>
  <c r="L96" i="1"/>
  <c r="M96" i="1"/>
  <c r="L97" i="1"/>
  <c r="M97" i="1"/>
  <c r="L99" i="1"/>
  <c r="M99" i="1"/>
  <c r="M98" i="1" s="1"/>
  <c r="L100" i="1"/>
  <c r="M100" i="1"/>
  <c r="L101" i="1"/>
  <c r="M101" i="1"/>
  <c r="L102" i="1"/>
  <c r="M102" i="1"/>
  <c r="L103" i="1"/>
  <c r="M103" i="1"/>
  <c r="L104" i="1"/>
  <c r="M104" i="1"/>
  <c r="L105" i="1"/>
  <c r="M105" i="1"/>
  <c r="L106" i="1"/>
  <c r="L98" i="1" s="1"/>
  <c r="M106" i="1"/>
  <c r="M107" i="1"/>
  <c r="L108" i="1"/>
  <c r="L107" i="1" s="1"/>
  <c r="M108" i="1"/>
  <c r="L109" i="1"/>
  <c r="M109" i="1"/>
  <c r="L10" i="1" l="1"/>
  <c r="L110" i="1" s="1"/>
  <c r="M10" i="1"/>
  <c r="M110" i="1" s="1"/>
  <c r="K51" i="1"/>
  <c r="K107" i="1"/>
  <c r="K98" i="1"/>
  <c r="K72" i="1"/>
  <c r="K10" i="1"/>
  <c r="K110" i="1" l="1"/>
</calcChain>
</file>

<file path=xl/sharedStrings.xml><?xml version="1.0" encoding="utf-8"?>
<sst xmlns="http://schemas.openxmlformats.org/spreadsheetml/2006/main" count="526" uniqueCount="311">
  <si>
    <t xml:space="preserve">Артикул </t>
  </si>
  <si>
    <t>Наименование</t>
  </si>
  <si>
    <t>Вид</t>
  </si>
  <si>
    <t>Ед.изм.</t>
  </si>
  <si>
    <t>Срок хранения</t>
  </si>
  <si>
    <t>Цена ед.изм.</t>
  </si>
  <si>
    <t>Упаковка</t>
  </si>
  <si>
    <t>Вес упаковки</t>
  </si>
  <si>
    <t>Цена упаковки</t>
  </si>
  <si>
    <t>Сумма заказа</t>
  </si>
  <si>
    <t>Вес заказа</t>
  </si>
  <si>
    <t>Описание</t>
  </si>
  <si>
    <t>Код</t>
  </si>
  <si>
    <t>Ссылка на страницу описания продукта</t>
  </si>
  <si>
    <t>ПРЕМИКСЫ</t>
  </si>
  <si>
    <t>Премикс "Дар Велеса" Супер-Бройлер 0,6кг</t>
  </si>
  <si>
    <t>уп. 0,6 кг</t>
  </si>
  <si>
    <t>кор. 24 шт.</t>
  </si>
  <si>
    <t>Премикс   предназначен для балансировки рациона бройлеров и другой мясной птицы  по витаминам, минералам, аминокислотам, питательным веществам, для улучшения переваримости и усвоения кормов, для повышения продуктивности и привесов. 30г на 1 кг корма</t>
  </si>
  <si>
    <t>Премикс "Дар Велеса" Супер-Несушка 0,5кг</t>
  </si>
  <si>
    <t>уп. 0,5 кг</t>
  </si>
  <si>
    <t>Премикс  для кур-несушек с аминокислотами и . Эффективна для всей с/х птицы в период яйцекладки. 10г на 1 кг корма.</t>
  </si>
  <si>
    <t>Премикс "Дар Велеса" Детский 0,4кг</t>
  </si>
  <si>
    <t>уп. 0,4 кг</t>
  </si>
  <si>
    <t>кор. 30 шт.</t>
  </si>
  <si>
    <t>Премикс витаминно-минеральный с аминокислотами и пребиотиком для молодняка сельскохозяйственной птицы всех видов  с первого дня до 2 мес., 10г на 1кг корма</t>
  </si>
  <si>
    <t>http://biopro-company.tiu.ru/p35240017-dar-velesa-detskij.html</t>
  </si>
  <si>
    <t>Премикс "Дар Велеса" Супер-Несушка 0,8кг</t>
  </si>
  <si>
    <t>уп. 0,8 кг</t>
  </si>
  <si>
    <t>кор. 18 шт.</t>
  </si>
  <si>
    <t>Премикс "Дар Велеса" Для всех видов птицы 0,6кг</t>
  </si>
  <si>
    <t>Премикс  для молодняка и взрослой птицы: кур-несушек, бройлеров, уток, гусей, индеек, цесарок, перепелов, страусов. 10г на 1 кг корма</t>
  </si>
  <si>
    <t>Премикс Скелетин 1кг</t>
  </si>
  <si>
    <t>уп. 1 кг</t>
  </si>
  <si>
    <t>кор. 15 шт.</t>
  </si>
  <si>
    <t>Премикс для восполнения недостатка кальция в  рационе птицы.   По поедаемости</t>
  </si>
  <si>
    <t>кор. 12 шт.</t>
  </si>
  <si>
    <t>Премикс Скелетин 10кг</t>
  </si>
  <si>
    <t>уп. 10 кг</t>
  </si>
  <si>
    <t>мешок 10 кг</t>
  </si>
  <si>
    <t>https://biopro-company.tiu.ru/p334256073-skeletin.html</t>
  </si>
  <si>
    <t>Премикс "Дар Велеса" Для поросят 0,5кг</t>
  </si>
  <si>
    <t>Премикс для балансировки рациона поросят в возрасте от 1 до 3 мес. по витаминам, минералам, аминокислотам, улучшения переваримости и усвоения кормов, для повышения продуктивности и привесов, укрепления иммунитета и предотвращения кормовых нарушений.10 г на 1 кг корма</t>
  </si>
  <si>
    <t>Премикс "Дар Велеса" Для свиней на откорме 0,5кг</t>
  </si>
  <si>
    <t>Премикс   для балансировки рациона поросят с 3 месяцев и свиней на откорме по витаминам и минералам, улучшения переваримости и усвоения кормов, для повышения продуктивности и привесов. 10г на 1кг корма</t>
  </si>
  <si>
    <t>Премикс для свиней всех половозрастных групп Обеспечивает высокую продуктивность, скорость роста и плодовитость. Особо необходим поросятам на отъеме и доращивании. 10г на 1 кг корма</t>
  </si>
  <si>
    <t>https://biopro-company.tiu.ru/p109089-dar-velesa-dlya.html</t>
  </si>
  <si>
    <t>Премикс Вперед! Classic 0,8кг</t>
  </si>
  <si>
    <t>Премикс для лошадей прокатных, рабочих и хобби-класса, а также пони 10г на 1 кг корма</t>
  </si>
  <si>
    <t>Премикс предназначен для жеребых и лактирующих кобыл, а также жеребят, находящихся под кобылой либо уже отнятых. 10г на 1 кг корма</t>
  </si>
  <si>
    <t>http://biopro-company.tiu.ru/p138296-vpered-epona-dlya.html</t>
  </si>
  <si>
    <t>Премикс для лошадей племенных, спортивных и тренируемого молодняка.Повышает жизнеспособность, выносливость и стрессоустойчивость лошади. Сокращает период восстановления после перегрузок. 10 г на 1 кг корма</t>
  </si>
  <si>
    <t>http://biopro-company.tiu.ru/p110601-vpered-sport-premiks.html</t>
  </si>
  <si>
    <t>Премикс "Дар Велеса" Голуби укрепление иммунитета 0,5кг</t>
  </si>
  <si>
    <t>Премикс для всех  голубей. 10г на 1 кг корма.</t>
  </si>
  <si>
    <t>Премикс "Дар Велеса" Голуби предотвращение кормовых нарушений 0,5кг</t>
  </si>
  <si>
    <t>Премикс для предотвращения дефицита витаминов, микро и макроэлементов, снижения эмбриональных токсикозов, профилактики отравления микотоксинами у голубей всех видов. 10г на 1 кг корма.</t>
  </si>
  <si>
    <t>https://biopro-company.tiu.ru/p823279-premiks-dlya-golubej.html</t>
  </si>
  <si>
    <t>Премикс Скорлупин-Ка 0,5кг</t>
  </si>
  <si>
    <t>Премикс  для укрепления скорлупы яиц, повышения ее эластичности и однородности, купирование и профилактика выливки яйца (несение яиц без скорлупы). 10г на 1 кг корма.</t>
  </si>
  <si>
    <t>Премикс Расклева. Net 0,5кг</t>
  </si>
  <si>
    <t>Премикс для снятия и профилактики расклёва (каннибализма) у всех видов молодняка и взрослой сельскохозяйственной птицы. Эффективен в профилактике и снятии каннибализма у свиней. 10г на 1 кг корма.</t>
  </si>
  <si>
    <t>Премикс Оксинорм-Ф 0,5кг</t>
  </si>
  <si>
    <t>Премикс для повышения сохранности свиней и с/х птицы (в том числе молодняка), увеличения скорости роста и  использования корма. Обеспечивает профилактику и лечение расстройств ЖКТ невирусной этиологии и при переводе с одного рациона на другой. 10г на 1 кг корма</t>
  </si>
  <si>
    <t>https://biopro-company.tiu.ru/p332585049-oksinorm-stimulyator-rosta.html</t>
  </si>
  <si>
    <t>Премикс Расклева. Net 0,8кг</t>
  </si>
  <si>
    <t>Премикс Оперин-Х 0,8кг</t>
  </si>
  <si>
    <t>Премикс для восстановления перьевого покрова  в период линьки (плановой или вызванной стрессом) и поддержания опорно-двигательного аппарата птицы.  10г на 1 кг корма. 5г на 1 кг корма.</t>
  </si>
  <si>
    <t>Премикс Суста-Vet 0,5кг</t>
  </si>
  <si>
    <t>"Если птица падет на ноги". Премикс для с/х птицы, предотвращение и купирование проблем с опорно-двигательным аппаратом  30г на 1 кг корма.</t>
  </si>
  <si>
    <t>https://biopro-company.tiu.ru/p241425147-susta-vet-esli.html</t>
  </si>
  <si>
    <t>Премикс Скорлупин-Ка 0,8кг</t>
  </si>
  <si>
    <t>Премикс Диареи Net 1кг</t>
  </si>
  <si>
    <t>кор. 5 шт.</t>
  </si>
  <si>
    <t>Премикс балансирует  рацион по витаминам, микро и макроэлементам, обогащает доступными сахарами, особенно необходимыми в период роста молодняка и лактации коз и овец, стимулирует молочную продуктивность, обеспечивает эффективную профилактику кетоза и прочих кормовых нарушений. 30г на 1 кг корма.</t>
  </si>
  <si>
    <t>https://biopro-company.tiu.ru/p343749475-molochnyj-master-produktivnyj.html</t>
  </si>
  <si>
    <t>Премикс "Молочный Мастер" Для молодняка с пробиотиком 0,8кг</t>
  </si>
  <si>
    <t>Премикс -нормализатор кишечной микрофлоры для молодняка крупного и мелкого рогатого скота (телят, козлят, ягнят)  5-40г на 1 кг корма.</t>
  </si>
  <si>
    <t>Премикс  балансирует рацион по витаминам, микро и макроэлементам, обогащает доступными сахарами, особенно необходимыми для лактирующих коров, стимулирует молочную продуктивность, обеспечивает эффективную профилактику кетоза.20-100г на гол в сутки</t>
  </si>
  <si>
    <t>https://biopro-company.tiu.ru/p138273-molochnyj-master-enzimnyj.html</t>
  </si>
  <si>
    <t>Премикс "Молочный Мастер" Сила минералов 1кг</t>
  </si>
  <si>
    <t>Премикс минеральный для крупного и мелкого рогатого скота: коров, коз, овец и пр. Используется для ввода в корма в качестве источника кальция и фосфора и профилактики дефицита микроэлементов. 5г на 1 кг корма.</t>
  </si>
  <si>
    <t>Премикс "Молочный Мастер" Оптимизатор 1кг</t>
  </si>
  <si>
    <t>Премикс стимулирует рубцовое пищеварение и поддерживает высокую молочную продуктивность.  При применении данного продукта молочная продуктивность животного увеличивается на 10-15%. Рост продуктивности (в среднем на 1,5-2 л на корову в день), наблюдается через три недели после начала скармливания добавки.  50-200г на гол в сутки.</t>
  </si>
  <si>
    <t>Премикс "Молочный мастер" После отела 1кг</t>
  </si>
  <si>
    <t>кор.12 шт.</t>
  </si>
  <si>
    <t>Премикс для приготовления энегретического напитка.  Предотвращает развитие послеродового пареза, способствует более быстрому восстановлению после отёла, профилактирует послеродовые осложнения. 1 кг на 10-15л теплой воды.</t>
  </si>
  <si>
    <t>Премикс "Дар Велеса" Витаминный 0,5кг</t>
  </si>
  <si>
    <t>Рекомендован для обеспечения витаминного баланса рациона при безвыгульном содержании и в восстановительные периоды жизни.</t>
  </si>
  <si>
    <t>Премикс "Дар Велеса" Минеральный 0,8кг</t>
  </si>
  <si>
    <t>Премикс минеральный, рекомендован для обеспечения минерального баланса рациона, поддержания здоровья и хорошей продуктивности вне зависимости от сезона.</t>
  </si>
  <si>
    <t>Премикс  Скелетин с серой 1кг</t>
  </si>
  <si>
    <t>Универсальный премикс  для кормления животных и птицы – в качестве источника кальция и серы, Используется для приготовления противопаразитарных зольных ванн. Птице по поедаемости, Животным 10 г на 1кг корма</t>
  </si>
  <si>
    <t>Премикс УНИВЕРСАЛЬНЫЙ витаминно-минеральный для всех видов с/х животных и птицы. Цыплята  0,5-1 ст. л., куры 1-2 ст. л., поросята до 60дн 0,5-1 ст. л.,поросята на откорме 2-3 ст. л.,свиноматки 2-4 ст. л., телята 1-5 ст. л., коровы 2-3 ст. л., быки 4-7 ст. л.,жеребята 1 ст. л.,лошади 2-5 ст. л.,овцы, козы 1-2 ст. л.,ягнята, козлята 0,5-1 ст. л.,кролики  — 1-2 ст. л.  на 1 кг корма.</t>
  </si>
  <si>
    <t>https://biopro-company.tiu.ru/p109081-dar-velesa-universalnyj.html</t>
  </si>
  <si>
    <t>Премикс "Дар Велеса" Универсальный 3кг</t>
  </si>
  <si>
    <t>уп. 3 кг</t>
  </si>
  <si>
    <t>кор. 6 шт.</t>
  </si>
  <si>
    <t>Премикс  Скелетин с фосфором 1кг</t>
  </si>
  <si>
    <t>Универсальный премикс для балансировки рациона животных и птицы   по кальцию и фосфору (Са/Р).  Применяется при недостатке кальция и/или фосфора в рационе, при рахите, остеопорозе, хрупкой и тонкой скорлупе яиц. По поедаемости</t>
  </si>
  <si>
    <t>КОРМОВЫЕ КОНЦЕНТРАТЫ</t>
  </si>
  <si>
    <t>Просто добавь зерна для птицы-несушки 10 кг</t>
  </si>
  <si>
    <t>Концентрат белково-витаминно-минеральный для птицы-несушки</t>
  </si>
  <si>
    <t>мешок 3 шт.</t>
  </si>
  <si>
    <t>Для приготовления полнорационного комбикорма птице-несушке в продуктивный период в условиях КФХ и ЛПХ. Повышает яйценоскость, качество и выводимость яйца. Предотвращает расклёвы, воспаления суставов и другие кормовые нарушения.  Обменная энергия ≥ 274 ккал/100 г,  сырой протеин ≥ 33,4%.</t>
  </si>
  <si>
    <t>https://biopro-company.tiu.ru/p113084642-bvmk-dlya-ptitsy.html</t>
  </si>
  <si>
    <t>Для бройлеров 10 кг</t>
  </si>
  <si>
    <t>ПроФерм белковый концентрат для с/х птицы бройлеров</t>
  </si>
  <si>
    <t>ПроФерм белковый концентрат для бройлеров. Балансировка по протеину рациона цыплят-бройлеров с 29 дня</t>
  </si>
  <si>
    <t>https://biopro-company.tiu.ru/p523399261-proferm-dlya-brojlera.html</t>
  </si>
  <si>
    <t>Просто добавь зерна для птицы-несушки 1кг</t>
  </si>
  <si>
    <t>https://biopro-company.tiu.ru/p4064685-bvmk-dlya-ptitsy.html</t>
  </si>
  <si>
    <t>Для несушки 10 кг</t>
  </si>
  <si>
    <t>ПроФерм белковый концентрат для с/х птицы несушки</t>
  </si>
  <si>
    <t>ПроФерм белковый концентрат для несушки. Балансировка по протеину рациона кур-несушек с 21 недели</t>
  </si>
  <si>
    <t>https://biopro-company.tiu.ru/p523399071-proferm-dlya-kur.html</t>
  </si>
  <si>
    <t>Для несушки 1 кг</t>
  </si>
  <si>
    <t>Для бройлеров 1 кг</t>
  </si>
  <si>
    <t>Просто добавь зерна для мясной птицы 1кг</t>
  </si>
  <si>
    <t>Концентрат белково-витаминно-минеральный для мясной птицы</t>
  </si>
  <si>
    <t>Предназначен: для приготовления полнорационного комбикорма птице мясных пород и кроссов: бройлер, индейка, перепела, утки, гуси, индейка, цесарка, фазаны</t>
  </si>
  <si>
    <t xml:space="preserve"> https://biopro-company.tiu.ru/p480514916-bvmk-dlya-myasnoj.html</t>
  </si>
  <si>
    <t>Просто добавь зерна для мясной птицы 10кг</t>
  </si>
  <si>
    <t>https://biopro-company.tiu.ru/p480326360-bvmk-dlya-myasnoj.html</t>
  </si>
  <si>
    <t>Просто добавь зерна для свиней 1кг</t>
  </si>
  <si>
    <t>Концентрат белково-витаминно-минеральный для свиней</t>
  </si>
  <si>
    <t>Белково-витаминно-минеральный концентрат для приготовления полнорационных кормов свиньям на доращивании и откорме.. Обменная энергия ≥ 11 МДж/кг, сырой протеин ≥ 36%</t>
  </si>
  <si>
    <t>Просто добавь зерна для свиней 10кг</t>
  </si>
  <si>
    <t>https://biopro-company.tiu.ru/p113092597-bvmk-dlya-svinej.html</t>
  </si>
  <si>
    <t>Биолактис 16 Премиум</t>
  </si>
  <si>
    <t>кг</t>
  </si>
  <si>
    <t>мешок 25 кг</t>
  </si>
  <si>
    <t>Заменитель цельного молока для выпойки телят с 14 дня. Состав: молочная сыворотка, молоко сухое цельное, белково-жировой концентрат, растительные компоненты, витаминно-минеральный комплекс, пробиотик, ароматизатор.
ОЭ - 17,04 Мдж/кг, сырой протеин - не менее 22%, сырой жир - не менее 16%, углеводы - не менее 57%, в т.ч. лактоза - не менее 28%.</t>
  </si>
  <si>
    <t>https://biopro-company.tiu.ru/p435531758-ztsm-biolaktis-premium.html</t>
  </si>
  <si>
    <t>Просто добавь зерна для КРС и МРС 1кг</t>
  </si>
  <si>
    <t>Концентрат белково-витаминно-минеральный с синбиотиком для  КРС и МРС 1кг</t>
  </si>
  <si>
    <t>Концентрат белково-витаминно-минеральный  БВМК для КРС и МРС с синбиотиком. Схема кормления дойных коров весом 500 кг и средним удоем 4500 л в год.
Норма ввода БВМК – 20%. В период прибавки удоя постепенно увеличиваем дачу комбикорма (зерносмесь + БВМК), в период спада – уменьшаем.</t>
  </si>
  <si>
    <t>https://biopro-company.tiu.ru/p8792251-bvmk-fermentami-probiotikami.html</t>
  </si>
  <si>
    <t>Просто добавь зерна для КРС и МРС 10кг</t>
  </si>
  <si>
    <t>Концентрат белково-витаминно-минеральный с синбиотиком для  КРС и МРС 10кг</t>
  </si>
  <si>
    <t>https://biopro-company.tiu.ru/p113091972-bvmk-sinbiotikom-dlya.html</t>
  </si>
  <si>
    <t>Просто добавь зерна для кроликов 1кг</t>
  </si>
  <si>
    <t>Концентрат белково-витаминно-минеральный для кроликов</t>
  </si>
  <si>
    <t>Концентрат для балансировки рационов кроликов, нутрий, ондатр по протеину, витаминам и минералам.  Можно вводить в состав корма непосредственно перед дачей животным, так и скармливать в чистом виде.</t>
  </si>
  <si>
    <t>https://biopro-company.tiu.ru/p119324298-bvmk-dlya-krolikov.html</t>
  </si>
  <si>
    <t>ГРАНУЛИРОВАННЫЕ КОРМА</t>
  </si>
  <si>
    <t>П 28 Молодняк 30 кг</t>
  </si>
  <si>
    <t>ПроКорм для индейки</t>
  </si>
  <si>
    <t>мешок 30 кг</t>
  </si>
  <si>
    <t>Предстартерный корм для мясных индеек тяжелого кросса с первых часов жизни и до 4 недель. Протеин 28%, ОЭ 305. Расход 1-7 день - 10г/сут,8-14 день - 25г/сут, 15-21 день - 40г/сут, гранула 1,8мм</t>
  </si>
  <si>
    <t>https://biopro-company.tiu.ru/p435420322-prokorm-dlya-indyushat.html</t>
  </si>
  <si>
    <t>П 28 Молодняк 5 кг</t>
  </si>
  <si>
    <t>уп. 5 кг</t>
  </si>
  <si>
    <t>мешок 6 шт.</t>
  </si>
  <si>
    <t>П 24 Молодняк 0,8 кг</t>
  </si>
  <si>
    <t>ПроКорм для перепелят и индюшат</t>
  </si>
  <si>
    <t>ПроКорм П 24 корм для перепелят, индюшат, цыплят бройлера предстартерный полнорационный гранулированный с первых часов жизни, гранула 1,8мм</t>
  </si>
  <si>
    <t>П 24 Молодняк 5 кг</t>
  </si>
  <si>
    <t>https://biopro-company.tiu.ru/p333240694-korm-dlya-perepelyat.html</t>
  </si>
  <si>
    <t>П 24 Молодняк 30 кг</t>
  </si>
  <si>
    <t>https://biopro-company.tiu.ru/p337732734-korm-dlya-perepelyat.html</t>
  </si>
  <si>
    <t>П 21 Молодняк 0,8 кг</t>
  </si>
  <si>
    <t>ПроКорм для молодняка птицы</t>
  </si>
  <si>
    <t>корм для цыплят несушки, утят, гусят с первых часов жизни, комбикорм предстартерный полнорационный гранулированный для молодняка птицы, гранула 1,8мм</t>
  </si>
  <si>
    <t>П 21 Молодняк 5 кг</t>
  </si>
  <si>
    <t>https://biopro-company.tiu.ru/p107080-korm-dlya-tsyplyat.html</t>
  </si>
  <si>
    <t>П 21 Молодняк 30 кг</t>
  </si>
  <si>
    <t>Корм для цыплят несушки, утят, гусят с первых часов жизни, комбикорм предстартерный полнорационный гранулированный для молодняка птицы, гранула 1,8мм</t>
  </si>
  <si>
    <t>https://biopro-company.tiu.ru/p337738011-korm-dlya-tsyplyat.html</t>
  </si>
  <si>
    <t>П 19 Молодняк 0,8 кг</t>
  </si>
  <si>
    <t>ПроКорм для птицы</t>
  </si>
  <si>
    <t xml:space="preserve"> стартерный гранулированный корм для молодняка с/х птицы (кур, гусей, уток, индюков, фазанов, цесарок, страусов и пр.), гранула 2,5 мм</t>
  </si>
  <si>
    <t>П 19 Молодняк 5 кг</t>
  </si>
  <si>
    <t xml:space="preserve"> стартерный гранулированный корм для молодняка с/х птицы (кур, гусей, уток, индюков, фазанов, цесарок, страусов и пр.), гранула 2,5мм</t>
  </si>
  <si>
    <t>https://biopro-company.tiu.ru/p32766838-korm-dlya-tsyplyat.html</t>
  </si>
  <si>
    <t>П 19 Молодняк 30 кг</t>
  </si>
  <si>
    <t>https://biopro-company.tiu.ru/p337746403-korm-dlya-tsyplyat.html</t>
  </si>
  <si>
    <t>ПК-5 0,8 кг</t>
  </si>
  <si>
    <t>ПроФерм комбикорм для с/х птицы</t>
  </si>
  <si>
    <t>кор. 20 шт.</t>
  </si>
  <si>
    <t>ПроФерм ПК-5 для молодняка с/х птицы,  Корм стартерный гранулированный для молодняка с/х птицы всех видов (кроме индюшат, перепелят, страусят). ОЭ - 310 ккал/100 г,  СП – не менее 22%, клетчатка не более 4%, Са - 0,89%, Р - 0,7%.</t>
  </si>
  <si>
    <t>https://biopro-company.tiu.ru/p367258140-korm-dlya-molodnyaka.html</t>
  </si>
  <si>
    <t>ПК-5 10 кг</t>
  </si>
  <si>
    <t>ПроФерм ПК-5 для молодняка с/х птицы, Корм стартерный гранулированный для молодняка с/х птицы всех видов (кроме индюшат, перепелят, страусят). ОЭ - 310 ккал/100 г,  СП – не менее 22%, клетчатка не более 4%, Са - 0,89%, Р - 0,7%.</t>
  </si>
  <si>
    <t>https://biopro-company.tiu.ru/p334979193-korm-dlya-molodnyaka.html</t>
  </si>
  <si>
    <t>ДК 52</t>
  </si>
  <si>
    <t>ПроФерм комбикорм для перепелки-несушки  гран</t>
  </si>
  <si>
    <t xml:space="preserve"> Корм полнорац. для несушки перепела с 7 нед. Гранулы 2,5 мм.  ОЭ ≥ 290 Ккал/100 г, СП ≥ 20%. СОСТАВ: зерновые, белковые комп-ты, масло раст., вит-мин премикс, комплексы аминокислот, ферментов, органических кислот.</t>
  </si>
  <si>
    <t>https://biopro-company.tiu.ru/p490415044-proferm-kombikorm-dlya.html</t>
  </si>
  <si>
    <t xml:space="preserve">П 15 Молодка </t>
  </si>
  <si>
    <t>ПроКорм - для молодки племенной несушки рассыпной</t>
  </si>
  <si>
    <t>Полнорационный комбикорм для молодки птицы-несушки родительского стада с 8 по 18 неделю жизни. Сдерживающий рацион с содержанием протеина (15%) позволяет предотвратить преждевременную яйцекладку и дает возможность полноценно развиться яйцеводам и репродуктивной системе птицы в целом.</t>
  </si>
  <si>
    <t>https://biopro-company.tiu.ru/p54875347-korm-dlya-nesushki.html</t>
  </si>
  <si>
    <t>ПроКорм - для молодки племенной несушки гранулированный</t>
  </si>
  <si>
    <t>https://biopro-company.tiu.ru/p113429397-korm-dlya-nesushki.html</t>
  </si>
  <si>
    <t xml:space="preserve">П 17 Несушка </t>
  </si>
  <si>
    <t>ПроКорм для племенной несушки рассыпной</t>
  </si>
  <si>
    <t xml:space="preserve"> для племенной птицы всех видов (т.е. родительского стада), . с 19 по 20 неделю смешивать с П 15, Самостоятельно применяется с 21 недели и далее</t>
  </si>
  <si>
    <t>https://biopro-company.tiu.ru/p137690-korm-dlya-nesushki.html</t>
  </si>
  <si>
    <t>ПроКорм для племенной несушки гранулированный</t>
  </si>
  <si>
    <t>для племенной птицы всех видов (т.е. родительского стада), . с 19 по 20 неделю смешивать с П 15, Самостоятельно применяется с 21 недели и далее</t>
  </si>
  <si>
    <t>https://biopro-company.tiu.ru/p113437031-korm-dlya-nesushki.html</t>
  </si>
  <si>
    <t>ПК-3</t>
  </si>
  <si>
    <t>ПроФерм комбикорм  для молодки несушки рассыпной</t>
  </si>
  <si>
    <t>Корм сдерживающий для молодняка несушки 8-17 недель</t>
  </si>
  <si>
    <t>https://biopro-company.tiu.ru/p393927814-kombikorm-dlya-molodki.html</t>
  </si>
  <si>
    <t>ПроФерм комбикорм  для молодки несушки гранулированный</t>
  </si>
  <si>
    <t>https://biopro-company.tiu.ru/p393907676-kombikorm-dlya-molodki.html</t>
  </si>
  <si>
    <t>ПК 1-1</t>
  </si>
  <si>
    <t>ПроФерм комбикорм  для с/х птицы-несушки рассыпной</t>
  </si>
  <si>
    <t>(ПК 1-1), для с/ х птицы -несушки с 21 по 45 неделю</t>
  </si>
  <si>
    <t>https://biopro-company.tiu.ru/p399544377-kombikorm-dlya-nesushki.html</t>
  </si>
  <si>
    <t>ПроФерм комбикорм  для с/х птицы-несушки гранулированный</t>
  </si>
  <si>
    <t>https://biopro-company.tiu.ru/p309505952-kombikorm-dlya-nesushki.html</t>
  </si>
  <si>
    <t>ПроФерм комбикорм для свиней</t>
  </si>
  <si>
    <t>гранулированный комбикорм-концентрат для всех половозрастных групп свиней  . В рационах поросят-сосунов используется в качестве полнорационного предстартерного корма, в кормлении отъемышей и поросят на доращивании, свиней на откорме, свиноматок и хряков – как балансирующая добавка.</t>
  </si>
  <si>
    <t>https://biopro-company.tiu.ru/p137692-proferm-dlya-svinej.html</t>
  </si>
  <si>
    <t>КК 62</t>
  </si>
  <si>
    <t>ПроФерм комбикорм для телят</t>
  </si>
  <si>
    <t>Готовый полнорационный гранулированный предстартерный корм для телят с 4-7 дневного до 3-6-месячного возраста. Вводится в рацион в молочный и переходный периоды. Стимулирует развитие рубца, способствует сокращению сроков выпойки и раннему переводу на взрослый тип кормления.</t>
  </si>
  <si>
    <t>https://biopro-company.tiu.ru/p334979737-proferm-korm-dlya.html</t>
  </si>
  <si>
    <t>ПроФерм комбикорм для кроликов</t>
  </si>
  <si>
    <t>Балансирующая добавка к рациону кормления кроликов, нутрий, ондатр и прочих растительноядных грызунов в условиях частной фермы или подворья. : сырой протеин – 15,7-15-8%, обменная энергия – 259 ккал/100 г.</t>
  </si>
  <si>
    <t xml:space="preserve"> https://biopro-company.tiu.ru/p130229-proferm-dlya-krolikov.html</t>
  </si>
  <si>
    <t>МАЗИ И КРЕМЫ</t>
  </si>
  <si>
    <t>Крем Ромашковый для домашних животных</t>
  </si>
  <si>
    <t>уп. 200 г.</t>
  </si>
  <si>
    <t>Крем с натуральным экстрактом ромашки — применяется: для ухода за кожей домашних животных. Питает,  улучшает обменные процессы, делает кожу мягкой и эластичной.</t>
  </si>
  <si>
    <t>https://biopro-company.tiu.ru/p333811625-krem-romashkovyj-dlya.html</t>
  </si>
  <si>
    <t>Крем Ромашковый для домашних животных 600гр</t>
  </si>
  <si>
    <t>уп. 600 г</t>
  </si>
  <si>
    <t>кор. 16 шт.</t>
  </si>
  <si>
    <t>https://biopro-company.tiu.ru/p355259071-krem-romashkovyj-dlya.html</t>
  </si>
  <si>
    <t>Крем Облепиховый для домашних животных</t>
  </si>
  <si>
    <t>Крем создан на натуральном облепиховом масле и высокоэффективен при профилактике многих проблем кожи животных: защищает от сухости, питает и увлажняет,  снимает раздражение от воздействия окружающей среды. Благодаря его регулярному применению кожа становится здоровой и шелковистой.</t>
  </si>
  <si>
    <t>https://biopro-company.tiu.ru/p333811603-krem-oblepihovyj-dlya.html</t>
  </si>
  <si>
    <t>Крем Облепиховый для домашних животных 600гр</t>
  </si>
  <si>
    <t>https://biopro-company.tiu.ru/p333811606-krem-dlya-zhivotnyh.html</t>
  </si>
  <si>
    <t>Крем Пихтовый для домашних животных</t>
  </si>
  <si>
    <t>Крем для животных ПИХТОВЫЙ. Эффективное средство по уходу за животными на основе природных компонентов: пчелиного воска и живицы хвойных пород.</t>
  </si>
  <si>
    <t>https://biopro-company.tiu.ru/p333811612-krem-pihtovyj-dlya.html</t>
  </si>
  <si>
    <t>Крем Пихтовый для домашних животных 600гр</t>
  </si>
  <si>
    <t>https://biopro-company.tiu.ru/p333811621-krem-pihtovyj-dlya.html</t>
  </si>
  <si>
    <t>Крем Йодный для домашних животных</t>
  </si>
  <si>
    <t>Косметическое защитно-профилактическое средство по уходу за кожей как сельскохозяйственных, так и непродуктивных животных.</t>
  </si>
  <si>
    <t>https://biopro-company.tiu.ru/p333811633-krem-jodnyj-dlya.html</t>
  </si>
  <si>
    <t>Крем Йодный для домашних животных 600гр</t>
  </si>
  <si>
    <t>https://biopro-company.tiu.ru/p355259128-krem-jodnyj-dlya.html</t>
  </si>
  <si>
    <t>ПРОЧИЕ</t>
  </si>
  <si>
    <t>Сера кормовая 0,2кг</t>
  </si>
  <si>
    <t>уп. 0,2 кг.</t>
  </si>
  <si>
    <t>Сера кормовая натуральная высокой очистки. Используется как один из основных компонентов кормов и лечебных препаратов для животных и птицы всех видов и возрастов</t>
  </si>
  <si>
    <t>Сера кормовая 0,8кг</t>
  </si>
  <si>
    <t>Добавка концентрат кормовой для коров</t>
  </si>
  <si>
    <t>уп. 1,5 кг</t>
  </si>
  <si>
    <t>Для коров в период лактации. Повышает удои и качество молока. Норма ввода:  50 г на 1 кг корма.</t>
  </si>
  <si>
    <t>Добавка концентрат кормовой для свиней</t>
  </si>
  <si>
    <t>Для свиней всех видов. Повышает продуктивность и качество мяса.  Норма: 200 г на гол./сут. с 41 дня жизни.</t>
  </si>
  <si>
    <t>Добавка концентрат кормовой для несушки</t>
  </si>
  <si>
    <t>Для с/х птицы-несушки всех видов. Повышает яйценоскость, укрепляет скорлупу яиц, улучшает перьевой покров. Норма: 50 -  90 г на 1 кг корма или 5 - 10 г на гол/сут..</t>
  </si>
  <si>
    <t>Добавка концентрат кормовой Кальций Плюс</t>
  </si>
  <si>
    <t>уп. 2 кг</t>
  </si>
  <si>
    <t>кор. 9 шт.</t>
  </si>
  <si>
    <t>Для с/х животных  и птицы всех видов. Укрепляет скелет, скорлупу яиц. Улучшает шерсть и перо, повышает переваримость корма. Норма: животным - 30 г на 1 кг корма, птице - по поедаемости.</t>
  </si>
  <si>
    <t>Добавка концентрат кормовой для телят</t>
  </si>
  <si>
    <t>Для молодняка крупного рогатого и мелкого рогатого скота (телят, козлят, ягнят) с 1 до 18 мес. Улучшает обмен веществ, повышает привесы, предотвращает диарею. Норма ввода: 50 г на 1 кг корма.</t>
  </si>
  <si>
    <t>ИТОГО</t>
  </si>
  <si>
    <t>мест (уп)</t>
  </si>
  <si>
    <t>сумма (руб.)</t>
  </si>
  <si>
    <t>вес (кг)</t>
  </si>
  <si>
    <t>Прайс-заказ по оптовому каталогу</t>
  </si>
  <si>
    <t>компания БиоПро, г. Новосибирск</t>
  </si>
  <si>
    <t>Ваш менеджер:</t>
  </si>
  <si>
    <t>моб.:</t>
  </si>
  <si>
    <t>Офис: Новосибирск, ул. Большевистская, 103, оф. 521, т/ф. (383) 304-84-22</t>
  </si>
  <si>
    <t>Заполненный бланк вышлите на адрес:</t>
  </si>
  <si>
    <t>marketing@biopro.ru</t>
  </si>
  <si>
    <t>Сайт</t>
  </si>
  <si>
    <t xml:space="preserve">www.biopro.ru </t>
  </si>
  <si>
    <t xml:space="preserve">Производство: НСО, Новосибирский р-н, п. Двуречье, ул. Юбилейная, 23/2   </t>
  </si>
  <si>
    <t>Светло-желтым цветом выделены поля к заполнению. Минимальный заказ 1 позиции - от 1 мешка или коробки (1 упаковка). 
ИТОГОВАЯ СУММА ЗАКАЗА ДОЛЖНА БЫТЬ НЕ МЕНЕЕ 10 000 рублей! (кроме самовывоза)</t>
  </si>
  <si>
    <t>Если Вам требуется доставка, ИТОГОВАЯ СУММА ЗАКАЗА ДОЛЖНА БЫТЬ НЕ МЕНЕЕ 10 000 рублей!
При самовывозе минимальная сумма заказа – цена 1 тарной упаковки. 
Заказ на самовывоз оформляется не менее, чем за 2 суток до получения.</t>
  </si>
  <si>
    <r>
      <rPr>
        <b/>
        <sz val="14"/>
        <color indexed="60"/>
        <rFont val="Arial"/>
        <family val="2"/>
        <charset val="204"/>
      </rPr>
      <t xml:space="preserve">Данные Заказчика </t>
    </r>
    <r>
      <rPr>
        <b/>
        <sz val="12"/>
        <color indexed="10"/>
        <rFont val="Arial"/>
        <family val="2"/>
        <charset val="204"/>
      </rPr>
      <t xml:space="preserve">
</t>
    </r>
    <r>
      <rPr>
        <b/>
        <i/>
        <sz val="10"/>
        <color indexed="12"/>
        <rFont val="Arial"/>
        <family val="2"/>
        <charset val="204"/>
      </rPr>
      <t>заполнение этого поля ускорит обработку заказа и поможет избежать ошибки в доставке</t>
    </r>
  </si>
  <si>
    <t>ФИО Заказчика</t>
  </si>
  <si>
    <t xml:space="preserve">Юр. название </t>
  </si>
  <si>
    <t>Адрес 
(индекс, страна, город, улица, № дома)</t>
  </si>
  <si>
    <t>Контантный тел.</t>
  </si>
  <si>
    <t>НАШИ АДРЕСА</t>
  </si>
  <si>
    <t>ГРУППЫ В СОЦСЕТЯХ</t>
  </si>
  <si>
    <t>ОК</t>
  </si>
  <si>
    <t>ВК</t>
  </si>
  <si>
    <t>Кол-во уп.  в заказ</t>
  </si>
  <si>
    <r>
      <t xml:space="preserve">Заходите на наш сайт, присоединяйтесь к группам ВК и ОК, все наши новости теперь здесь!    </t>
    </r>
    <r>
      <rPr>
        <b/>
        <sz val="14"/>
        <color indexed="60"/>
        <rFont val="Calibri"/>
        <family val="2"/>
        <charset val="204"/>
      </rPr>
      <t>→</t>
    </r>
  </si>
  <si>
    <t>Натуральное противодиарейное средство для телят молочного периода. Обладает противовоспалительным, вяжущим действием. Останавливает потерю  жидкости. Восстанавливает микрофлору кишечника и кислотно-щелочное равновесие.</t>
  </si>
  <si>
    <t>Премикс Суста-Vet 0,8кг</t>
  </si>
  <si>
    <t>18 мес.</t>
  </si>
  <si>
    <t>Премикс Оперин-Х 0,5кг</t>
  </si>
  <si>
    <t>Премикс Вперед! Epona 0,8кг</t>
  </si>
  <si>
    <t>Премикс "Дар Велеса" Для свиней 0,5кг</t>
  </si>
  <si>
    <t>Премикс "Дар Велеса" Универсальный 0,5кг</t>
  </si>
  <si>
    <t>Премикс "Молочный Мастер" Продуктивный 0,8кг</t>
  </si>
  <si>
    <t>кор. 10 шт.</t>
  </si>
  <si>
    <t>Премикс Вперед! Forte Sport 0,5кг</t>
  </si>
  <si>
    <t>Премикс для спортивных лошадей  в период выступлений, ипподромных испытаний и интенсивного тренинга. Содержит хелаты, комплекс аминокислот и гидролизованный коллаген.  10 г на 1 кг корма.</t>
  </si>
  <si>
    <t>https://biopro-company.tiu.ru/p110601-vpered-sport-premiks.html</t>
  </si>
  <si>
    <t>Премикс Вперед! Sport 0,8кг</t>
  </si>
  <si>
    <t>Премикс "Молочный Мастер" Энзимный комплекс 1 кг</t>
  </si>
  <si>
    <t>Добавка концентрат кормовой для лошадей</t>
  </si>
  <si>
    <t>Для лошадей всех возрастов. Обеспечивает рост молодняка и набор мышечной массы, увеличевает работоспособность, и выносливость, нормализует и улудшает обмен веществ, повышает имунитет.</t>
  </si>
  <si>
    <t>Премикс "Дар Велеса" Универсальный 1 кг</t>
  </si>
  <si>
    <t>Цены  на 25.04.2024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</si>
</sst>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&quot; год&quot;"/>
    <numFmt numFmtId="165" formatCode="00000000000"/>
    <numFmt numFmtId="166" formatCode="0&quot; мес.&quot;"/>
    <numFmt numFmtId="167" formatCode="0&quot; года&quot;"/>
  </numFmts>
  <fonts count="38" x14ac:knownFonts="1">
    <font>
      <sz val="8"/>
      <name val="Arial"/>
      <family val="2"/>
    </font>
    <font>
      <sz val="7"/>
      <name val="Arial"/>
      <family val="2"/>
    </font>
    <font>
      <b/>
      <sz val="9"/>
      <name val="Helvetica"/>
      <family val="2"/>
      <charset val="1"/>
    </font>
    <font>
      <b/>
      <sz val="9"/>
      <color indexed="8"/>
      <name val="Helvetica"/>
      <family val="2"/>
      <charset val="1"/>
    </font>
    <font>
      <b/>
      <sz val="9"/>
      <color indexed="28"/>
      <name val="Helvetica"/>
      <family val="2"/>
      <charset val="1"/>
    </font>
    <font>
      <b/>
      <sz val="12"/>
      <color indexed="29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1"/>
      <name val="Arial"/>
      <family val="2"/>
      <charset val="204"/>
    </font>
    <font>
      <b/>
      <sz val="14"/>
      <color indexed="60"/>
      <name val="Calibri"/>
      <family val="2"/>
      <charset val="204"/>
    </font>
    <font>
      <sz val="10"/>
      <name val="Arial"/>
      <family val="2"/>
    </font>
    <font>
      <b/>
      <sz val="9"/>
      <name val="Arial"/>
      <family val="2"/>
      <charset val="204"/>
    </font>
    <font>
      <b/>
      <sz val="9"/>
      <name val="Arial"/>
      <family val="2"/>
    </font>
    <font>
      <b/>
      <sz val="10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14"/>
      <color indexed="60"/>
      <name val="Arial"/>
      <family val="2"/>
      <charset val="204"/>
    </font>
    <font>
      <b/>
      <i/>
      <sz val="10"/>
      <color indexed="12"/>
      <name val="Arial"/>
      <family val="2"/>
      <charset val="204"/>
    </font>
    <font>
      <sz val="10"/>
      <name val="Arial"/>
      <family val="2"/>
      <charset val="204"/>
    </font>
    <font>
      <b/>
      <sz val="11"/>
      <name val="Helvetica"/>
      <family val="2"/>
      <charset val="1"/>
    </font>
    <font>
      <b/>
      <sz val="12"/>
      <name val="Arial"/>
      <family val="2"/>
      <charset val="204"/>
    </font>
    <font>
      <u/>
      <sz val="8"/>
      <color theme="10"/>
      <name val="Arial"/>
      <family val="2"/>
    </font>
    <font>
      <b/>
      <sz val="10"/>
      <color rgb="FFC00000"/>
      <name val="Arial"/>
      <family val="2"/>
      <charset val="204"/>
    </font>
    <font>
      <b/>
      <sz val="9"/>
      <color rgb="FFC00000"/>
      <name val="Arial"/>
      <family val="2"/>
      <charset val="204"/>
    </font>
    <font>
      <b/>
      <sz val="12"/>
      <color rgb="FF9A0000"/>
      <name val="Arial"/>
      <family val="2"/>
      <charset val="204"/>
    </font>
    <font>
      <b/>
      <sz val="12"/>
      <color rgb="FFC00000"/>
      <name val="Calibri"/>
      <family val="2"/>
      <charset val="204"/>
      <scheme val="minor"/>
    </font>
    <font>
      <b/>
      <sz val="14"/>
      <color rgb="FF9A0000"/>
      <name val="Arial"/>
      <family val="2"/>
      <charset val="204"/>
    </font>
    <font>
      <b/>
      <sz val="12"/>
      <color rgb="FFC00000"/>
      <name val="Arial"/>
      <family val="2"/>
    </font>
    <font>
      <b/>
      <sz val="12"/>
      <color rgb="FFC00000"/>
      <name val="Arial"/>
      <family val="2"/>
      <charset val="204"/>
    </font>
    <font>
      <b/>
      <u/>
      <sz val="10"/>
      <color theme="10"/>
      <name val="Arial"/>
      <family val="2"/>
      <charset val="204"/>
    </font>
    <font>
      <b/>
      <u/>
      <sz val="10"/>
      <color rgb="FF0000FF"/>
      <name val="Arial"/>
      <family val="2"/>
      <charset val="204"/>
    </font>
    <font>
      <b/>
      <u/>
      <sz val="12"/>
      <color rgb="FF0000FF"/>
      <name val="Arial"/>
      <family val="2"/>
    </font>
    <font>
      <b/>
      <sz val="14"/>
      <color rgb="FFC00000"/>
      <name val="Arial"/>
      <family val="2"/>
      <charset val="204"/>
    </font>
    <font>
      <b/>
      <sz val="10"/>
      <color rgb="FFC00000"/>
      <name val="Arial"/>
      <family val="2"/>
    </font>
    <font>
      <sz val="18"/>
      <color rgb="FFC00000"/>
      <name val="AGBenguiatCyr-Bold"/>
      <family val="2"/>
    </font>
    <font>
      <b/>
      <sz val="18"/>
      <color rgb="FFC00000"/>
      <name val="Arial"/>
      <family val="2"/>
      <charset val="204"/>
    </font>
    <font>
      <b/>
      <sz val="11"/>
      <color rgb="FFC0000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DEED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1E2DD"/>
        <bgColor indexed="64"/>
      </patternFill>
    </fill>
    <fill>
      <patternFill patternType="solid">
        <fgColor rgb="FFE2DDF1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22" fillId="0" borderId="0" applyNumberFormat="0" applyFill="0" applyBorder="0" applyAlignment="0" applyProtection="0"/>
  </cellStyleXfs>
  <cellXfs count="157">
    <xf numFmtId="0" fontId="0" fillId="0" borderId="0" xfId="0"/>
    <xf numFmtId="0" fontId="0" fillId="0" borderId="0" xfId="0" applyNumberFormat="1" applyAlignment="1" applyProtection="1">
      <alignment vertical="center"/>
    </xf>
    <xf numFmtId="0" fontId="23" fillId="0" borderId="0" xfId="0" applyNumberFormat="1" applyFont="1" applyAlignment="1" applyProtection="1">
      <alignment horizontal="center" vertical="center" wrapText="1"/>
    </xf>
    <xf numFmtId="0" fontId="0" fillId="0" borderId="0" xfId="0" applyNumberFormat="1" applyAlignment="1" applyProtection="1">
      <alignment horizontal="center" vertical="center"/>
    </xf>
    <xf numFmtId="0" fontId="24" fillId="0" borderId="0" xfId="0" applyNumberFormat="1" applyFont="1" applyFill="1" applyBorder="1" applyAlignment="1" applyProtection="1">
      <alignment vertical="center" wrapText="1"/>
    </xf>
    <xf numFmtId="0" fontId="25" fillId="0" borderId="0" xfId="0" applyNumberFormat="1" applyFont="1" applyAlignment="1" applyProtection="1">
      <alignment horizontal="center" vertical="center"/>
    </xf>
    <xf numFmtId="0" fontId="26" fillId="0" borderId="0" xfId="0" applyFont="1" applyAlignment="1" applyProtection="1">
      <alignment horizontal="center" vertical="center"/>
    </xf>
    <xf numFmtId="4" fontId="0" fillId="0" borderId="0" xfId="0" applyNumberFormat="1" applyAlignment="1" applyProtection="1">
      <alignment vertical="center"/>
    </xf>
    <xf numFmtId="0" fontId="27" fillId="0" borderId="0" xfId="0" applyNumberFormat="1" applyFont="1" applyAlignment="1" applyProtection="1">
      <alignment horizontal="center" vertical="center"/>
    </xf>
    <xf numFmtId="0" fontId="28" fillId="0" borderId="0" xfId="0" applyNumberFormat="1" applyFont="1" applyBorder="1" applyAlignment="1" applyProtection="1">
      <alignment vertical="top"/>
    </xf>
    <xf numFmtId="0" fontId="8" fillId="0" borderId="1" xfId="0" applyNumberFormat="1" applyFont="1" applyBorder="1" applyAlignment="1" applyProtection="1">
      <alignment horizontal="center" vertical="top"/>
    </xf>
    <xf numFmtId="0" fontId="12" fillId="0" borderId="0" xfId="0" applyNumberFormat="1" applyFont="1" applyAlignment="1" applyProtection="1">
      <alignment vertical="center"/>
    </xf>
    <xf numFmtId="0" fontId="13" fillId="0" borderId="0" xfId="0" applyNumberFormat="1" applyFont="1" applyAlignment="1" applyProtection="1">
      <alignment horizontal="center" vertical="center"/>
    </xf>
    <xf numFmtId="0" fontId="2" fillId="0" borderId="0" xfId="0" applyNumberFormat="1" applyFont="1" applyAlignment="1" applyProtection="1">
      <alignment horizontal="center" vertical="center" wrapText="1"/>
    </xf>
    <xf numFmtId="0" fontId="2" fillId="2" borderId="0" xfId="0" applyNumberFormat="1" applyFont="1" applyFill="1" applyAlignment="1" applyProtection="1">
      <alignment horizontal="center" vertical="center" wrapText="1"/>
    </xf>
    <xf numFmtId="0" fontId="7" fillId="0" borderId="0" xfId="0" applyNumberFormat="1" applyFont="1" applyAlignment="1" applyProtection="1">
      <alignment horizontal="right" vertical="center"/>
    </xf>
    <xf numFmtId="3" fontId="29" fillId="3" borderId="2" xfId="0" applyNumberFormat="1" applyFont="1" applyFill="1" applyBorder="1" applyAlignment="1" applyProtection="1">
      <alignment horizontal="right" vertical="center" wrapText="1"/>
    </xf>
    <xf numFmtId="0" fontId="0" fillId="0" borderId="0" xfId="0" applyAlignment="1" applyProtection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0" fillId="0" borderId="0" xfId="0" applyProtection="1"/>
    <xf numFmtId="0" fontId="9" fillId="0" borderId="0" xfId="0" applyNumberFormat="1" applyFont="1" applyAlignment="1" applyProtection="1">
      <alignment vertical="center"/>
    </xf>
    <xf numFmtId="0" fontId="8" fillId="0" borderId="0" xfId="0" applyNumberFormat="1" applyFont="1" applyAlignment="1" applyProtection="1">
      <alignment horizontal="center" vertical="center"/>
    </xf>
    <xf numFmtId="0" fontId="15" fillId="0" borderId="0" xfId="0" applyFont="1" applyFill="1" applyBorder="1" applyAlignment="1" applyProtection="1">
      <alignment horizontal="center" vertical="center" wrapText="1"/>
    </xf>
    <xf numFmtId="0" fontId="19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0" fillId="0" borderId="0" xfId="0" applyNumberFormat="1" applyFill="1" applyAlignment="1" applyProtection="1">
      <alignment vertical="center"/>
    </xf>
    <xf numFmtId="0" fontId="0" fillId="0" borderId="0" xfId="0" applyFill="1" applyAlignment="1" applyProtection="1">
      <alignment horizontal="left" vertical="center"/>
    </xf>
    <xf numFmtId="0" fontId="1" fillId="0" borderId="0" xfId="0" applyFont="1" applyFill="1" applyAlignment="1" applyProtection="1">
      <alignment horizontal="left" vertical="center"/>
    </xf>
    <xf numFmtId="0" fontId="0" fillId="0" borderId="0" xfId="0" applyFill="1" applyProtection="1"/>
    <xf numFmtId="0" fontId="8" fillId="0" borderId="3" xfId="0" applyNumberFormat="1" applyFont="1" applyBorder="1" applyAlignment="1" applyProtection="1">
      <alignment vertical="top"/>
    </xf>
    <xf numFmtId="0" fontId="7" fillId="0" borderId="0" xfId="0" applyNumberFormat="1" applyFont="1" applyBorder="1" applyAlignment="1" applyProtection="1">
      <alignment horizontal="right" vertical="top"/>
    </xf>
    <xf numFmtId="0" fontId="14" fillId="0" borderId="0" xfId="0" applyNumberFormat="1" applyFont="1" applyBorder="1" applyAlignment="1" applyProtection="1">
      <alignment horizontal="right" vertical="top"/>
    </xf>
    <xf numFmtId="0" fontId="30" fillId="0" borderId="0" xfId="1" applyNumberFormat="1" applyFont="1" applyBorder="1" applyAlignment="1" applyProtection="1">
      <alignment horizontal="center" vertical="top"/>
    </xf>
    <xf numFmtId="0" fontId="31" fillId="0" borderId="0" xfId="1" applyNumberFormat="1" applyFont="1" applyBorder="1" applyAlignment="1" applyProtection="1">
      <alignment horizontal="center" vertical="top"/>
    </xf>
    <xf numFmtId="0" fontId="23" fillId="0" borderId="0" xfId="0" applyNumberFormat="1" applyFont="1" applyAlignment="1" applyProtection="1">
      <alignment vertical="center" wrapText="1"/>
    </xf>
    <xf numFmtId="0" fontId="21" fillId="0" borderId="0" xfId="0" applyFont="1" applyAlignment="1" applyProtection="1">
      <alignment horizontal="center" vertical="center"/>
    </xf>
    <xf numFmtId="0" fontId="3" fillId="2" borderId="4" xfId="0" applyNumberFormat="1" applyFont="1" applyFill="1" applyBorder="1" applyAlignment="1" applyProtection="1">
      <alignment horizontal="center" vertical="center" wrapText="1"/>
    </xf>
    <xf numFmtId="0" fontId="3" fillId="2" borderId="5" xfId="0" applyNumberFormat="1" applyFont="1" applyFill="1" applyBorder="1" applyAlignment="1" applyProtection="1">
      <alignment horizontal="center" vertical="center" wrapText="1"/>
    </xf>
    <xf numFmtId="0" fontId="3" fillId="4" borderId="4" xfId="0" applyNumberFormat="1" applyFont="1" applyFill="1" applyBorder="1" applyAlignment="1" applyProtection="1">
      <alignment horizontal="center" vertical="center" wrapText="1"/>
    </xf>
    <xf numFmtId="0" fontId="2" fillId="2" borderId="4" xfId="0" applyNumberFormat="1" applyFont="1" applyFill="1" applyBorder="1" applyAlignment="1" applyProtection="1">
      <alignment horizontal="center" vertical="center" wrapText="1"/>
    </xf>
    <xf numFmtId="0" fontId="4" fillId="2" borderId="4" xfId="0" applyNumberFormat="1" applyFont="1" applyFill="1" applyBorder="1" applyAlignment="1" applyProtection="1">
      <alignment horizontal="center" vertical="center" wrapText="1"/>
    </xf>
    <xf numFmtId="0" fontId="6" fillId="3" borderId="6" xfId="0" applyNumberFormat="1" applyFont="1" applyFill="1" applyBorder="1" applyAlignment="1" applyProtection="1">
      <alignment vertical="center" wrapText="1"/>
    </xf>
    <xf numFmtId="0" fontId="6" fillId="5" borderId="6" xfId="0" applyNumberFormat="1" applyFont="1" applyFill="1" applyBorder="1" applyAlignment="1" applyProtection="1">
      <alignment vertical="center" wrapText="1"/>
    </xf>
    <xf numFmtId="0" fontId="5" fillId="0" borderId="0" xfId="0" applyNumberFormat="1" applyFont="1" applyAlignment="1" applyProtection="1">
      <alignment vertical="center"/>
    </xf>
    <xf numFmtId="0" fontId="8" fillId="2" borderId="4" xfId="0" applyNumberFormat="1" applyFont="1" applyFill="1" applyBorder="1" applyAlignment="1" applyProtection="1">
      <alignment horizontal="right" vertical="center" wrapText="1"/>
    </xf>
    <xf numFmtId="165" fontId="8" fillId="2" borderId="4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Alignment="1" applyProtection="1">
      <alignment vertical="center" wrapText="1"/>
    </xf>
    <xf numFmtId="0" fontId="1" fillId="0" borderId="0" xfId="0" applyNumberFormat="1" applyFont="1" applyAlignment="1" applyProtection="1">
      <alignment vertical="center"/>
    </xf>
    <xf numFmtId="0" fontId="8" fillId="4" borderId="4" xfId="0" applyNumberFormat="1" applyFont="1" applyFill="1" applyBorder="1" applyAlignment="1" applyProtection="1">
      <alignment horizontal="right" vertical="center" wrapText="1"/>
      <protection locked="0"/>
    </xf>
    <xf numFmtId="165" fontId="8" fillId="2" borderId="4" xfId="0" applyNumberFormat="1" applyFont="1" applyFill="1" applyBorder="1" applyAlignment="1">
      <alignment horizontal="center" vertical="center" wrapText="1"/>
    </xf>
    <xf numFmtId="0" fontId="8" fillId="2" borderId="4" xfId="0" applyNumberFormat="1" applyFont="1" applyFill="1" applyBorder="1" applyAlignment="1" applyProtection="1">
      <alignment horizontal="center" vertical="center" wrapText="1"/>
    </xf>
    <xf numFmtId="0" fontId="8" fillId="2" borderId="4" xfId="0" applyNumberFormat="1" applyFont="1" applyFill="1" applyBorder="1" applyAlignment="1" applyProtection="1">
      <alignment vertical="center" wrapText="1"/>
    </xf>
    <xf numFmtId="164" fontId="8" fillId="2" borderId="4" xfId="0" applyNumberFormat="1" applyFont="1" applyFill="1" applyBorder="1" applyAlignment="1" applyProtection="1">
      <alignment horizontal="center" vertical="center" wrapText="1"/>
    </xf>
    <xf numFmtId="2" fontId="8" fillId="2" borderId="4" xfId="0" applyNumberFormat="1" applyFont="1" applyFill="1" applyBorder="1" applyAlignment="1" applyProtection="1">
      <alignment horizontal="center" vertical="center" wrapText="1"/>
    </xf>
    <xf numFmtId="2" fontId="8" fillId="2" borderId="4" xfId="0" applyNumberFormat="1" applyFont="1" applyFill="1" applyBorder="1" applyAlignment="1" applyProtection="1">
      <alignment horizontal="right" vertical="center" wrapText="1"/>
    </xf>
    <xf numFmtId="4" fontId="8" fillId="2" borderId="4" xfId="0" applyNumberFormat="1" applyFont="1" applyFill="1" applyBorder="1" applyAlignment="1" applyProtection="1">
      <alignment horizontal="right" vertical="center" wrapText="1"/>
    </xf>
    <xf numFmtId="0" fontId="0" fillId="2" borderId="4" xfId="0" applyNumberFormat="1" applyFont="1" applyFill="1" applyBorder="1" applyAlignment="1" applyProtection="1">
      <alignment horizontal="justify" vertical="top" wrapText="1"/>
    </xf>
    <xf numFmtId="0" fontId="0" fillId="2" borderId="4" xfId="0" applyNumberFormat="1" applyFont="1" applyFill="1" applyBorder="1" applyAlignment="1" applyProtection="1">
      <alignment horizontal="center" vertical="center" wrapText="1"/>
    </xf>
    <xf numFmtId="4" fontId="8" fillId="2" borderId="4" xfId="0" applyNumberFormat="1" applyFont="1" applyFill="1" applyBorder="1" applyAlignment="1">
      <alignment horizontal="right" vertical="center" wrapText="1"/>
    </xf>
    <xf numFmtId="166" fontId="8" fillId="2" borderId="4" xfId="0" applyNumberFormat="1" applyFont="1" applyFill="1" applyBorder="1" applyAlignment="1" applyProtection="1">
      <alignment horizontal="center" vertical="center" wrapText="1"/>
    </xf>
    <xf numFmtId="0" fontId="7" fillId="3" borderId="6" xfId="0" applyNumberFormat="1" applyFont="1" applyFill="1" applyBorder="1" applyAlignment="1" applyProtection="1">
      <alignment vertical="center" wrapText="1"/>
    </xf>
    <xf numFmtId="0" fontId="7" fillId="6" borderId="6" xfId="0" applyNumberFormat="1" applyFont="1" applyFill="1" applyBorder="1" applyAlignment="1" applyProtection="1">
      <alignment vertical="center" wrapText="1"/>
    </xf>
    <xf numFmtId="0" fontId="7" fillId="0" borderId="0" xfId="0" applyNumberFormat="1" applyFont="1" applyAlignment="1" applyProtection="1">
      <alignment vertical="center"/>
    </xf>
    <xf numFmtId="4" fontId="8" fillId="2" borderId="4" xfId="0" applyNumberFormat="1" applyFont="1" applyFill="1" applyBorder="1" applyAlignment="1" applyProtection="1">
      <alignment horizontal="center" vertical="center" wrapText="1"/>
    </xf>
    <xf numFmtId="0" fontId="7" fillId="7" borderId="6" xfId="0" applyNumberFormat="1" applyFont="1" applyFill="1" applyBorder="1" applyAlignment="1" applyProtection="1">
      <alignment vertical="center" wrapText="1"/>
    </xf>
    <xf numFmtId="0" fontId="7" fillId="8" borderId="6" xfId="0" applyNumberFormat="1" applyFont="1" applyFill="1" applyBorder="1" applyAlignment="1" applyProtection="1">
      <alignment vertical="center" wrapText="1"/>
    </xf>
    <xf numFmtId="167" fontId="8" fillId="2" borderId="4" xfId="0" applyNumberFormat="1" applyFont="1" applyFill="1" applyBorder="1" applyAlignment="1" applyProtection="1">
      <alignment horizontal="center" vertical="center" wrapText="1"/>
    </xf>
    <xf numFmtId="0" fontId="7" fillId="9" borderId="6" xfId="0" applyNumberFormat="1" applyFont="1" applyFill="1" applyBorder="1" applyAlignment="1" applyProtection="1">
      <alignment vertical="center" wrapText="1"/>
    </xf>
    <xf numFmtId="0" fontId="8" fillId="2" borderId="4" xfId="0" applyNumberFormat="1" applyFont="1" applyFill="1" applyBorder="1" applyAlignment="1" applyProtection="1">
      <alignment horizontal="center" vertical="center" wrapText="1"/>
    </xf>
    <xf numFmtId="0" fontId="0" fillId="2" borderId="0" xfId="0" applyNumberFormat="1" applyFont="1" applyFill="1" applyBorder="1" applyAlignment="1" applyProtection="1">
      <alignment horizontal="center" vertical="center" wrapText="1"/>
    </xf>
    <xf numFmtId="0" fontId="7" fillId="3" borderId="42" xfId="0" applyNumberFormat="1" applyFont="1" applyFill="1" applyBorder="1" applyAlignment="1" applyProtection="1">
      <alignment vertical="center" wrapText="1"/>
    </xf>
    <xf numFmtId="0" fontId="7" fillId="7" borderId="42" xfId="0" applyNumberFormat="1" applyFont="1" applyFill="1" applyBorder="1" applyAlignment="1" applyProtection="1">
      <alignment vertical="center" wrapText="1"/>
    </xf>
    <xf numFmtId="0" fontId="2" fillId="10" borderId="0" xfId="0" applyNumberFormat="1" applyFont="1" applyFill="1" applyAlignment="1" applyProtection="1">
      <alignment horizontal="center" vertical="center" wrapText="1"/>
    </xf>
    <xf numFmtId="3" fontId="10" fillId="0" borderId="10" xfId="0" applyNumberFormat="1" applyFont="1" applyBorder="1" applyAlignment="1" applyProtection="1">
      <alignment horizontal="center" vertical="center"/>
    </xf>
    <xf numFmtId="3" fontId="10" fillId="0" borderId="0" xfId="0" applyNumberFormat="1" applyFont="1" applyBorder="1" applyAlignment="1" applyProtection="1">
      <alignment horizontal="center" vertical="center"/>
    </xf>
    <xf numFmtId="0" fontId="22" fillId="0" borderId="0" xfId="1" applyNumberFormat="1" applyBorder="1" applyAlignment="1" applyProtection="1">
      <alignment horizontal="center" vertical="top"/>
    </xf>
    <xf numFmtId="0" fontId="32" fillId="0" borderId="0" xfId="1" applyNumberFormat="1" applyFont="1" applyBorder="1" applyAlignment="1" applyProtection="1">
      <alignment horizontal="center" vertical="top"/>
    </xf>
    <xf numFmtId="0" fontId="8" fillId="2" borderId="4" xfId="0" applyNumberFormat="1" applyFont="1" applyFill="1" applyBorder="1" applyAlignment="1" applyProtection="1">
      <alignment horizontal="center" vertical="center" wrapText="1"/>
    </xf>
    <xf numFmtId="3" fontId="20" fillId="0" borderId="10" xfId="0" applyNumberFormat="1" applyFont="1" applyFill="1" applyBorder="1" applyAlignment="1" applyProtection="1">
      <alignment horizontal="center" vertical="center" wrapText="1"/>
    </xf>
    <xf numFmtId="3" fontId="20" fillId="0" borderId="0" xfId="0" applyNumberFormat="1" applyFont="1" applyFill="1" applyBorder="1" applyAlignment="1" applyProtection="1">
      <alignment horizontal="center" vertical="center" wrapText="1"/>
    </xf>
    <xf numFmtId="0" fontId="33" fillId="0" borderId="11" xfId="0" applyFont="1" applyBorder="1" applyAlignment="1" applyProtection="1">
      <alignment horizontal="center" vertical="center"/>
    </xf>
    <xf numFmtId="0" fontId="8" fillId="0" borderId="12" xfId="0" applyNumberFormat="1" applyFont="1" applyBorder="1" applyAlignment="1" applyProtection="1">
      <alignment horizontal="center" vertical="top"/>
      <protection locked="0"/>
    </xf>
    <xf numFmtId="0" fontId="8" fillId="0" borderId="13" xfId="0" applyNumberFormat="1" applyFont="1" applyBorder="1" applyAlignment="1" applyProtection="1">
      <alignment horizontal="center" vertical="top"/>
      <protection locked="0"/>
    </xf>
    <xf numFmtId="0" fontId="8" fillId="0" borderId="1" xfId="0" applyNumberFormat="1" applyFont="1" applyBorder="1" applyAlignment="1" applyProtection="1">
      <alignment horizontal="center" vertical="top"/>
      <protection locked="0"/>
    </xf>
    <xf numFmtId="0" fontId="8" fillId="0" borderId="14" xfId="0" applyNumberFormat="1" applyFont="1" applyBorder="1" applyAlignment="1" applyProtection="1">
      <alignment horizontal="center" vertical="top"/>
      <protection locked="0"/>
    </xf>
    <xf numFmtId="0" fontId="16" fillId="3" borderId="15" xfId="0" applyFont="1" applyFill="1" applyBorder="1" applyAlignment="1" applyProtection="1">
      <alignment horizontal="center" vertical="center" wrapText="1"/>
    </xf>
    <xf numFmtId="0" fontId="16" fillId="3" borderId="16" xfId="0" applyFont="1" applyFill="1" applyBorder="1" applyAlignment="1" applyProtection="1">
      <alignment horizontal="center" vertical="center" wrapText="1"/>
    </xf>
    <xf numFmtId="0" fontId="16" fillId="3" borderId="17" xfId="0" applyFont="1" applyFill="1" applyBorder="1" applyAlignment="1" applyProtection="1">
      <alignment horizontal="center" vertical="center" wrapText="1"/>
    </xf>
    <xf numFmtId="0" fontId="24" fillId="0" borderId="18" xfId="0" applyNumberFormat="1" applyFont="1" applyBorder="1" applyAlignment="1" applyProtection="1">
      <alignment horizontal="center" vertical="center" wrapText="1"/>
    </xf>
    <xf numFmtId="0" fontId="24" fillId="0" borderId="19" xfId="0" applyNumberFormat="1" applyFont="1" applyBorder="1" applyAlignment="1" applyProtection="1">
      <alignment horizontal="center" vertical="center" wrapText="1"/>
    </xf>
    <xf numFmtId="0" fontId="24" fillId="0" borderId="20" xfId="0" applyNumberFormat="1" applyFont="1" applyBorder="1" applyAlignment="1" applyProtection="1">
      <alignment horizontal="center" vertical="center" wrapText="1"/>
    </xf>
    <xf numFmtId="0" fontId="34" fillId="0" borderId="18" xfId="0" applyNumberFormat="1" applyFont="1" applyBorder="1" applyAlignment="1" applyProtection="1">
      <alignment horizontal="left" vertical="top"/>
    </xf>
    <xf numFmtId="0" fontId="34" fillId="0" borderId="19" xfId="0" applyNumberFormat="1" applyFont="1" applyBorder="1" applyAlignment="1" applyProtection="1">
      <alignment horizontal="left" vertical="top"/>
    </xf>
    <xf numFmtId="0" fontId="34" fillId="0" borderId="21" xfId="0" applyNumberFormat="1" applyFont="1" applyBorder="1" applyAlignment="1" applyProtection="1">
      <alignment horizontal="left" vertical="top"/>
    </xf>
    <xf numFmtId="0" fontId="30" fillId="0" borderId="22" xfId="1" applyNumberFormat="1" applyFont="1" applyBorder="1" applyAlignment="1" applyProtection="1">
      <alignment horizontal="center" vertical="top"/>
    </xf>
    <xf numFmtId="0" fontId="23" fillId="0" borderId="21" xfId="0" applyNumberFormat="1" applyFont="1" applyBorder="1" applyAlignment="1" applyProtection="1">
      <alignment horizontal="center" vertical="top"/>
    </xf>
    <xf numFmtId="0" fontId="13" fillId="4" borderId="23" xfId="0" applyFont="1" applyFill="1" applyBorder="1" applyAlignment="1" applyProtection="1">
      <alignment horizontal="center" vertical="center" wrapText="1"/>
      <protection locked="0"/>
    </xf>
    <xf numFmtId="0" fontId="13" fillId="4" borderId="24" xfId="0" applyFont="1" applyFill="1" applyBorder="1" applyAlignment="1" applyProtection="1">
      <alignment horizontal="center" vertical="center" wrapText="1"/>
      <protection locked="0"/>
    </xf>
    <xf numFmtId="0" fontId="13" fillId="4" borderId="4" xfId="0" applyFont="1" applyFill="1" applyBorder="1" applyAlignment="1" applyProtection="1">
      <alignment horizontal="center" vertical="center" wrapText="1"/>
      <protection locked="0"/>
    </xf>
    <xf numFmtId="0" fontId="13" fillId="4" borderId="25" xfId="0" applyFont="1" applyFill="1" applyBorder="1" applyAlignment="1" applyProtection="1">
      <alignment horizontal="center" vertical="center" wrapText="1"/>
      <protection locked="0"/>
    </xf>
    <xf numFmtId="0" fontId="7" fillId="9" borderId="9" xfId="0" applyNumberFormat="1" applyFont="1" applyFill="1" applyBorder="1" applyAlignment="1" applyProtection="1">
      <alignment horizontal="center" vertical="center" wrapText="1"/>
    </xf>
    <xf numFmtId="0" fontId="7" fillId="9" borderId="7" xfId="0" applyNumberFormat="1" applyFont="1" applyFill="1" applyBorder="1" applyAlignment="1" applyProtection="1">
      <alignment horizontal="center" vertical="center" wrapText="1"/>
    </xf>
    <xf numFmtId="0" fontId="7" fillId="9" borderId="8" xfId="0" applyNumberFormat="1" applyFont="1" applyFill="1" applyBorder="1" applyAlignment="1" applyProtection="1">
      <alignment horizontal="center" vertical="center" wrapText="1"/>
    </xf>
    <xf numFmtId="0" fontId="16" fillId="4" borderId="4" xfId="0" applyFont="1" applyFill="1" applyBorder="1" applyAlignment="1" applyProtection="1">
      <alignment horizontal="center" vertical="center" wrapText="1"/>
      <protection locked="0"/>
    </xf>
    <xf numFmtId="0" fontId="16" fillId="4" borderId="25" xfId="0" applyFont="1" applyFill="1" applyBorder="1" applyAlignment="1" applyProtection="1">
      <alignment horizontal="center" vertical="center" wrapText="1"/>
      <protection locked="0"/>
    </xf>
    <xf numFmtId="0" fontId="7" fillId="8" borderId="9" xfId="0" applyNumberFormat="1" applyFont="1" applyFill="1" applyBorder="1" applyAlignment="1" applyProtection="1">
      <alignment horizontal="center" vertical="center" wrapText="1"/>
    </xf>
    <xf numFmtId="0" fontId="7" fillId="8" borderId="7" xfId="0" applyNumberFormat="1" applyFont="1" applyFill="1" applyBorder="1" applyAlignment="1" applyProtection="1">
      <alignment horizontal="center" vertical="center" wrapText="1"/>
    </xf>
    <xf numFmtId="0" fontId="7" fillId="8" borderId="8" xfId="0" applyNumberFormat="1" applyFont="1" applyFill="1" applyBorder="1" applyAlignment="1" applyProtection="1">
      <alignment horizontal="center" vertical="center" wrapText="1"/>
    </xf>
    <xf numFmtId="0" fontId="7" fillId="6" borderId="9" xfId="0" applyNumberFormat="1" applyFont="1" applyFill="1" applyBorder="1" applyAlignment="1" applyProtection="1">
      <alignment horizontal="center" vertical="center" wrapText="1"/>
    </xf>
    <xf numFmtId="0" fontId="7" fillId="6" borderId="7" xfId="0" applyNumberFormat="1" applyFont="1" applyFill="1" applyBorder="1" applyAlignment="1" applyProtection="1">
      <alignment horizontal="center" vertical="center" wrapText="1"/>
    </xf>
    <xf numFmtId="0" fontId="7" fillId="6" borderId="8" xfId="0" applyNumberFormat="1" applyFont="1" applyFill="1" applyBorder="1" applyAlignment="1" applyProtection="1">
      <alignment horizontal="center" vertical="center" wrapText="1"/>
    </xf>
    <xf numFmtId="0" fontId="33" fillId="0" borderId="0" xfId="0" applyFont="1" applyAlignment="1" applyProtection="1">
      <alignment horizontal="center" vertical="center"/>
    </xf>
    <xf numFmtId="0" fontId="28" fillId="0" borderId="0" xfId="0" applyNumberFormat="1" applyFont="1" applyAlignment="1" applyProtection="1">
      <alignment horizontal="center" vertical="top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8" fillId="0" borderId="3" xfId="0" applyNumberFormat="1" applyFont="1" applyBorder="1" applyAlignment="1" applyProtection="1">
      <alignment horizontal="left" vertical="top"/>
    </xf>
    <xf numFmtId="0" fontId="8" fillId="0" borderId="1" xfId="0" applyNumberFormat="1" applyFont="1" applyBorder="1" applyAlignment="1" applyProtection="1">
      <alignment horizontal="left" vertical="top"/>
    </xf>
    <xf numFmtId="0" fontId="8" fillId="0" borderId="1" xfId="0" applyNumberFormat="1" applyFont="1" applyBorder="1" applyAlignment="1" applyProtection="1">
      <alignment horizontal="center" vertical="top"/>
    </xf>
    <xf numFmtId="3" fontId="2" fillId="0" borderId="12" xfId="0" applyNumberFormat="1" applyFont="1" applyFill="1" applyBorder="1" applyAlignment="1" applyProtection="1">
      <alignment horizontal="center" vertical="center" wrapText="1"/>
    </xf>
    <xf numFmtId="3" fontId="2" fillId="0" borderId="16" xfId="0" applyNumberFormat="1" applyFont="1" applyFill="1" applyBorder="1" applyAlignment="1" applyProtection="1">
      <alignment horizontal="center" vertical="center" wrapText="1"/>
    </xf>
    <xf numFmtId="3" fontId="2" fillId="0" borderId="17" xfId="0" applyNumberFormat="1" applyFont="1" applyFill="1" applyBorder="1" applyAlignment="1" applyProtection="1">
      <alignment horizontal="center" vertical="center" wrapText="1"/>
    </xf>
    <xf numFmtId="0" fontId="15" fillId="3" borderId="18" xfId="0" applyFont="1" applyFill="1" applyBorder="1" applyAlignment="1" applyProtection="1">
      <alignment horizontal="center" vertical="center" wrapText="1"/>
    </xf>
    <xf numFmtId="0" fontId="15" fillId="3" borderId="21" xfId="0" applyFont="1" applyFill="1" applyBorder="1" applyAlignment="1" applyProtection="1">
      <alignment horizontal="center" vertical="center" wrapText="1"/>
    </xf>
    <xf numFmtId="0" fontId="15" fillId="3" borderId="32" xfId="0" applyFont="1" applyFill="1" applyBorder="1" applyAlignment="1" applyProtection="1">
      <alignment horizontal="center" vertical="center" wrapText="1"/>
    </xf>
    <xf numFmtId="0" fontId="15" fillId="3" borderId="27" xfId="0" applyFont="1" applyFill="1" applyBorder="1" applyAlignment="1" applyProtection="1">
      <alignment horizontal="center" vertical="center" wrapText="1"/>
    </xf>
    <xf numFmtId="0" fontId="15" fillId="3" borderId="31" xfId="0" applyFont="1" applyFill="1" applyBorder="1" applyAlignment="1" applyProtection="1">
      <alignment horizontal="center" vertical="center" wrapText="1"/>
    </xf>
    <xf numFmtId="0" fontId="15" fillId="3" borderId="34" xfId="0" applyFont="1" applyFill="1" applyBorder="1" applyAlignment="1" applyProtection="1">
      <alignment horizontal="center" vertical="center" wrapText="1"/>
    </xf>
    <xf numFmtId="0" fontId="15" fillId="3" borderId="35" xfId="0" applyFont="1" applyFill="1" applyBorder="1" applyAlignment="1" applyProtection="1">
      <alignment horizontal="center" vertical="center" wrapText="1"/>
    </xf>
    <xf numFmtId="0" fontId="15" fillId="3" borderId="36" xfId="0" applyFont="1" applyFill="1" applyBorder="1" applyAlignment="1" applyProtection="1">
      <alignment horizontal="center" vertical="center" wrapText="1"/>
    </xf>
    <xf numFmtId="0" fontId="15" fillId="3" borderId="37" xfId="0" applyFont="1" applyFill="1" applyBorder="1" applyAlignment="1" applyProtection="1">
      <alignment horizontal="center" vertical="center" wrapText="1"/>
    </xf>
    <xf numFmtId="0" fontId="15" fillId="3" borderId="38" xfId="0" applyFont="1" applyFill="1" applyBorder="1" applyAlignment="1" applyProtection="1">
      <alignment horizontal="center" vertical="center" wrapText="1"/>
    </xf>
    <xf numFmtId="0" fontId="30" fillId="0" borderId="26" xfId="1" applyNumberFormat="1" applyFont="1" applyBorder="1" applyAlignment="1" applyProtection="1">
      <alignment horizontal="center" vertical="top"/>
    </xf>
    <xf numFmtId="0" fontId="31" fillId="0" borderId="27" xfId="1" applyNumberFormat="1" applyFont="1" applyBorder="1" applyAlignment="1" applyProtection="1">
      <alignment horizontal="center" vertical="top"/>
    </xf>
    <xf numFmtId="3" fontId="15" fillId="0" borderId="22" xfId="0" applyNumberFormat="1" applyFont="1" applyBorder="1" applyAlignment="1" applyProtection="1">
      <alignment horizontal="center" vertical="center"/>
    </xf>
    <xf numFmtId="3" fontId="15" fillId="0" borderId="19" xfId="0" applyNumberFormat="1" applyFont="1" applyBorder="1" applyAlignment="1" applyProtection="1">
      <alignment horizontal="center" vertical="center"/>
    </xf>
    <xf numFmtId="3" fontId="15" fillId="0" borderId="20" xfId="0" applyNumberFormat="1" applyFont="1" applyBorder="1" applyAlignment="1" applyProtection="1">
      <alignment horizontal="center" vertical="center"/>
    </xf>
    <xf numFmtId="0" fontId="13" fillId="4" borderId="28" xfId="0" applyNumberFormat="1" applyFont="1" applyFill="1" applyBorder="1" applyAlignment="1" applyProtection="1">
      <alignment horizontal="center" vertical="center" wrapText="1"/>
    </xf>
    <xf numFmtId="0" fontId="13" fillId="4" borderId="29" xfId="0" applyNumberFormat="1" applyFont="1" applyFill="1" applyBorder="1" applyAlignment="1" applyProtection="1">
      <alignment horizontal="center" vertical="center" wrapText="1"/>
    </xf>
    <xf numFmtId="0" fontId="13" fillId="4" borderId="30" xfId="0" applyNumberFormat="1" applyFont="1" applyFill="1" applyBorder="1" applyAlignment="1" applyProtection="1">
      <alignment horizontal="center" vertical="center" wrapText="1"/>
    </xf>
    <xf numFmtId="0" fontId="34" fillId="0" borderId="32" xfId="0" applyNumberFormat="1" applyFont="1" applyBorder="1" applyAlignment="1" applyProtection="1">
      <alignment horizontal="left" vertical="top"/>
    </xf>
    <xf numFmtId="0" fontId="34" fillId="0" borderId="33" xfId="0" applyNumberFormat="1" applyFont="1" applyBorder="1" applyAlignment="1" applyProtection="1">
      <alignment horizontal="left" vertical="top"/>
    </xf>
    <xf numFmtId="0" fontId="34" fillId="0" borderId="27" xfId="0" applyNumberFormat="1" applyFont="1" applyBorder="1" applyAlignment="1" applyProtection="1">
      <alignment horizontal="left" vertical="top"/>
    </xf>
    <xf numFmtId="0" fontId="23" fillId="0" borderId="27" xfId="0" applyNumberFormat="1" applyFont="1" applyBorder="1" applyAlignment="1" applyProtection="1">
      <alignment horizontal="center" vertical="top"/>
    </xf>
    <xf numFmtId="0" fontId="6" fillId="5" borderId="9" xfId="0" applyNumberFormat="1" applyFont="1" applyFill="1" applyBorder="1" applyAlignment="1" applyProtection="1">
      <alignment horizontal="center" vertical="center" wrapText="1"/>
    </xf>
    <xf numFmtId="0" fontId="6" fillId="5" borderId="7" xfId="0" applyNumberFormat="1" applyFont="1" applyFill="1" applyBorder="1" applyAlignment="1" applyProtection="1">
      <alignment horizontal="center" vertical="center" wrapText="1"/>
    </xf>
    <xf numFmtId="0" fontId="6" fillId="5" borderId="8" xfId="0" applyNumberFormat="1" applyFont="1" applyFill="1" applyBorder="1" applyAlignment="1" applyProtection="1">
      <alignment horizontal="center" vertical="center" wrapText="1"/>
    </xf>
    <xf numFmtId="0" fontId="35" fillId="0" borderId="43" xfId="0" applyFont="1" applyBorder="1" applyAlignment="1" applyProtection="1">
      <alignment horizontal="center" vertical="top"/>
    </xf>
    <xf numFmtId="0" fontId="35" fillId="0" borderId="11" xfId="0" applyFont="1" applyBorder="1" applyAlignment="1" applyProtection="1">
      <alignment horizontal="center" vertical="top"/>
    </xf>
    <xf numFmtId="0" fontId="7" fillId="7" borderId="39" xfId="0" applyNumberFormat="1" applyFont="1" applyFill="1" applyBorder="1" applyAlignment="1" applyProtection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36" fillId="0" borderId="0" xfId="0" applyNumberFormat="1" applyFont="1" applyAlignment="1" applyProtection="1">
      <alignment horizontal="center" vertical="center" wrapText="1"/>
    </xf>
    <xf numFmtId="0" fontId="37" fillId="0" borderId="0" xfId="0" applyNumberFormat="1" applyFont="1" applyAlignment="1" applyProtection="1">
      <alignment horizontal="center" vertical="center" wrapText="1"/>
    </xf>
    <xf numFmtId="0" fontId="10" fillId="0" borderId="0" xfId="0" applyNumberFormat="1" applyFont="1" applyAlignment="1" applyProtection="1">
      <alignment horizontal="center" vertical="center" wrapText="1"/>
    </xf>
    <xf numFmtId="0" fontId="14" fillId="0" borderId="0" xfId="0" applyNumberFormat="1" applyFont="1" applyBorder="1" applyAlignment="1" applyProtection="1">
      <alignment horizontal="center" vertical="top"/>
    </xf>
    <xf numFmtId="0" fontId="3" fillId="2" borderId="4" xfId="0" applyNumberFormat="1" applyFont="1" applyFill="1" applyBorder="1" applyAlignment="1" applyProtection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22222"/>
      <rgbColor rgb="00993366"/>
      <rgbColor rgb="00FFFBF0"/>
      <rgbColor rgb="00CCFFFF"/>
      <rgbColor rgb="00413003"/>
      <rgbColor rgb="00536AC2"/>
      <rgbColor rgb="00B0C4D2"/>
      <rgbColor rgb="00C0DCC0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5" Type="http://schemas.openxmlformats.org/officeDocument/2006/relationships/image" Target="../media/image5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jpg"/><Relationship Id="rId19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20</xdr:row>
      <xdr:rowOff>28575</xdr:rowOff>
    </xdr:from>
    <xdr:to>
      <xdr:col>2</xdr:col>
      <xdr:colOff>1038225</xdr:colOff>
      <xdr:row>20</xdr:row>
      <xdr:rowOff>857250</xdr:rowOff>
    </xdr:to>
    <xdr:pic>
      <xdr:nvPicPr>
        <xdr:cNvPr id="983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117157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22</xdr:row>
      <xdr:rowOff>28575</xdr:rowOff>
    </xdr:from>
    <xdr:to>
      <xdr:col>2</xdr:col>
      <xdr:colOff>1038225</xdr:colOff>
      <xdr:row>22</xdr:row>
      <xdr:rowOff>857250</xdr:rowOff>
    </xdr:to>
    <xdr:pic>
      <xdr:nvPicPr>
        <xdr:cNvPr id="983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136588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23</xdr:row>
      <xdr:rowOff>28575</xdr:rowOff>
    </xdr:from>
    <xdr:to>
      <xdr:col>2</xdr:col>
      <xdr:colOff>1038225</xdr:colOff>
      <xdr:row>23</xdr:row>
      <xdr:rowOff>857250</xdr:rowOff>
    </xdr:to>
    <xdr:pic>
      <xdr:nvPicPr>
        <xdr:cNvPr id="983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146304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1481138</xdr:colOff>
      <xdr:row>24</xdr:row>
      <xdr:rowOff>40481</xdr:rowOff>
    </xdr:from>
    <xdr:to>
      <xdr:col>2</xdr:col>
      <xdr:colOff>990600</xdr:colOff>
      <xdr:row>24</xdr:row>
      <xdr:rowOff>869156</xdr:rowOff>
    </xdr:to>
    <xdr:pic>
      <xdr:nvPicPr>
        <xdr:cNvPr id="983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4638" y="15685294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25</xdr:row>
      <xdr:rowOff>28575</xdr:rowOff>
    </xdr:from>
    <xdr:to>
      <xdr:col>2</xdr:col>
      <xdr:colOff>1038225</xdr:colOff>
      <xdr:row>25</xdr:row>
      <xdr:rowOff>857250</xdr:rowOff>
    </xdr:to>
    <xdr:pic>
      <xdr:nvPicPr>
        <xdr:cNvPr id="983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165735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26</xdr:row>
      <xdr:rowOff>28575</xdr:rowOff>
    </xdr:from>
    <xdr:to>
      <xdr:col>2</xdr:col>
      <xdr:colOff>1038225</xdr:colOff>
      <xdr:row>26</xdr:row>
      <xdr:rowOff>857250</xdr:rowOff>
    </xdr:to>
    <xdr:pic>
      <xdr:nvPicPr>
        <xdr:cNvPr id="983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175450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27</xdr:row>
      <xdr:rowOff>28575</xdr:rowOff>
    </xdr:from>
    <xdr:to>
      <xdr:col>2</xdr:col>
      <xdr:colOff>1038225</xdr:colOff>
      <xdr:row>27</xdr:row>
      <xdr:rowOff>857250</xdr:rowOff>
    </xdr:to>
    <xdr:pic>
      <xdr:nvPicPr>
        <xdr:cNvPr id="984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185166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28</xdr:row>
      <xdr:rowOff>28575</xdr:rowOff>
    </xdr:from>
    <xdr:to>
      <xdr:col>2</xdr:col>
      <xdr:colOff>1038225</xdr:colOff>
      <xdr:row>28</xdr:row>
      <xdr:rowOff>857250</xdr:rowOff>
    </xdr:to>
    <xdr:pic>
      <xdr:nvPicPr>
        <xdr:cNvPr id="984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194881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30</xdr:row>
      <xdr:rowOff>28575</xdr:rowOff>
    </xdr:from>
    <xdr:to>
      <xdr:col>2</xdr:col>
      <xdr:colOff>1038225</xdr:colOff>
      <xdr:row>30</xdr:row>
      <xdr:rowOff>857250</xdr:rowOff>
    </xdr:to>
    <xdr:pic>
      <xdr:nvPicPr>
        <xdr:cNvPr id="984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14312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34</xdr:row>
      <xdr:rowOff>28575</xdr:rowOff>
    </xdr:from>
    <xdr:to>
      <xdr:col>2</xdr:col>
      <xdr:colOff>1038225</xdr:colOff>
      <xdr:row>34</xdr:row>
      <xdr:rowOff>857250</xdr:rowOff>
    </xdr:to>
    <xdr:pic>
      <xdr:nvPicPr>
        <xdr:cNvPr id="9846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3174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35</xdr:row>
      <xdr:rowOff>28575</xdr:rowOff>
    </xdr:from>
    <xdr:to>
      <xdr:col>2</xdr:col>
      <xdr:colOff>1038225</xdr:colOff>
      <xdr:row>35</xdr:row>
      <xdr:rowOff>857250</xdr:rowOff>
    </xdr:to>
    <xdr:pic>
      <xdr:nvPicPr>
        <xdr:cNvPr id="984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62890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12</xdr:row>
      <xdr:rowOff>28575</xdr:rowOff>
    </xdr:from>
    <xdr:to>
      <xdr:col>2</xdr:col>
      <xdr:colOff>1038225</xdr:colOff>
      <xdr:row>12</xdr:row>
      <xdr:rowOff>857250</xdr:rowOff>
    </xdr:to>
    <xdr:pic>
      <xdr:nvPicPr>
        <xdr:cNvPr id="9848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39433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14</xdr:row>
      <xdr:rowOff>28575</xdr:rowOff>
    </xdr:from>
    <xdr:to>
      <xdr:col>2</xdr:col>
      <xdr:colOff>1038225</xdr:colOff>
      <xdr:row>14</xdr:row>
      <xdr:rowOff>857250</xdr:rowOff>
    </xdr:to>
    <xdr:pic>
      <xdr:nvPicPr>
        <xdr:cNvPr id="9849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58864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15</xdr:row>
      <xdr:rowOff>28575</xdr:rowOff>
    </xdr:from>
    <xdr:to>
      <xdr:col>2</xdr:col>
      <xdr:colOff>1038225</xdr:colOff>
      <xdr:row>15</xdr:row>
      <xdr:rowOff>857250</xdr:rowOff>
    </xdr:to>
    <xdr:pic>
      <xdr:nvPicPr>
        <xdr:cNvPr id="985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68580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16</xdr:row>
      <xdr:rowOff>28575</xdr:rowOff>
    </xdr:from>
    <xdr:to>
      <xdr:col>2</xdr:col>
      <xdr:colOff>1038225</xdr:colOff>
      <xdr:row>16</xdr:row>
      <xdr:rowOff>857250</xdr:rowOff>
    </xdr:to>
    <xdr:pic>
      <xdr:nvPicPr>
        <xdr:cNvPr id="9851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78295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36</xdr:row>
      <xdr:rowOff>28575</xdr:rowOff>
    </xdr:from>
    <xdr:to>
      <xdr:col>2</xdr:col>
      <xdr:colOff>1038225</xdr:colOff>
      <xdr:row>36</xdr:row>
      <xdr:rowOff>857250</xdr:rowOff>
    </xdr:to>
    <xdr:pic>
      <xdr:nvPicPr>
        <xdr:cNvPr id="985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7231975"/>
          <a:ext cx="1009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38</xdr:row>
      <xdr:rowOff>28575</xdr:rowOff>
    </xdr:from>
    <xdr:to>
      <xdr:col>2</xdr:col>
      <xdr:colOff>1038225</xdr:colOff>
      <xdr:row>38</xdr:row>
      <xdr:rowOff>857250</xdr:rowOff>
    </xdr:to>
    <xdr:pic>
      <xdr:nvPicPr>
        <xdr:cNvPr id="985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82321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40</xdr:row>
      <xdr:rowOff>28575</xdr:rowOff>
    </xdr:from>
    <xdr:to>
      <xdr:col>2</xdr:col>
      <xdr:colOff>1038225</xdr:colOff>
      <xdr:row>40</xdr:row>
      <xdr:rowOff>857250</xdr:rowOff>
    </xdr:to>
    <xdr:pic>
      <xdr:nvPicPr>
        <xdr:cNvPr id="9856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301752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41</xdr:row>
      <xdr:rowOff>28575</xdr:rowOff>
    </xdr:from>
    <xdr:to>
      <xdr:col>2</xdr:col>
      <xdr:colOff>1038225</xdr:colOff>
      <xdr:row>41</xdr:row>
      <xdr:rowOff>857250</xdr:rowOff>
    </xdr:to>
    <xdr:pic>
      <xdr:nvPicPr>
        <xdr:cNvPr id="985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311467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42</xdr:row>
      <xdr:rowOff>28575</xdr:rowOff>
    </xdr:from>
    <xdr:to>
      <xdr:col>2</xdr:col>
      <xdr:colOff>1038225</xdr:colOff>
      <xdr:row>42</xdr:row>
      <xdr:rowOff>857250</xdr:rowOff>
    </xdr:to>
    <xdr:pic>
      <xdr:nvPicPr>
        <xdr:cNvPr id="9858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321183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43</xdr:row>
      <xdr:rowOff>28575</xdr:rowOff>
    </xdr:from>
    <xdr:to>
      <xdr:col>2</xdr:col>
      <xdr:colOff>1038225</xdr:colOff>
      <xdr:row>43</xdr:row>
      <xdr:rowOff>857250</xdr:rowOff>
    </xdr:to>
    <xdr:pic>
      <xdr:nvPicPr>
        <xdr:cNvPr id="9859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330898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44</xdr:row>
      <xdr:rowOff>28575</xdr:rowOff>
    </xdr:from>
    <xdr:to>
      <xdr:col>2</xdr:col>
      <xdr:colOff>1038225</xdr:colOff>
      <xdr:row>44</xdr:row>
      <xdr:rowOff>857250</xdr:rowOff>
    </xdr:to>
    <xdr:pic>
      <xdr:nvPicPr>
        <xdr:cNvPr id="986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340614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45</xdr:row>
      <xdr:rowOff>28575</xdr:rowOff>
    </xdr:from>
    <xdr:to>
      <xdr:col>2</xdr:col>
      <xdr:colOff>1038225</xdr:colOff>
      <xdr:row>45</xdr:row>
      <xdr:rowOff>857250</xdr:rowOff>
    </xdr:to>
    <xdr:pic>
      <xdr:nvPicPr>
        <xdr:cNvPr id="9861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350329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48</xdr:row>
      <xdr:rowOff>28575</xdr:rowOff>
    </xdr:from>
    <xdr:to>
      <xdr:col>2</xdr:col>
      <xdr:colOff>1038225</xdr:colOff>
      <xdr:row>48</xdr:row>
      <xdr:rowOff>857250</xdr:rowOff>
    </xdr:to>
    <xdr:pic>
      <xdr:nvPicPr>
        <xdr:cNvPr id="98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379476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49</xdr:row>
      <xdr:rowOff>28575</xdr:rowOff>
    </xdr:from>
    <xdr:to>
      <xdr:col>2</xdr:col>
      <xdr:colOff>1038225</xdr:colOff>
      <xdr:row>49</xdr:row>
      <xdr:rowOff>857250</xdr:rowOff>
    </xdr:to>
    <xdr:pic>
      <xdr:nvPicPr>
        <xdr:cNvPr id="98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389191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55</xdr:row>
      <xdr:rowOff>28575</xdr:rowOff>
    </xdr:from>
    <xdr:to>
      <xdr:col>2</xdr:col>
      <xdr:colOff>1038225</xdr:colOff>
      <xdr:row>55</xdr:row>
      <xdr:rowOff>857250</xdr:rowOff>
    </xdr:to>
    <xdr:pic>
      <xdr:nvPicPr>
        <xdr:cNvPr id="9864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440245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51</xdr:row>
      <xdr:rowOff>28575</xdr:rowOff>
    </xdr:from>
    <xdr:to>
      <xdr:col>2</xdr:col>
      <xdr:colOff>1038225</xdr:colOff>
      <xdr:row>51</xdr:row>
      <xdr:rowOff>857250</xdr:rowOff>
    </xdr:to>
    <xdr:pic>
      <xdr:nvPicPr>
        <xdr:cNvPr id="986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401383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53</xdr:row>
      <xdr:rowOff>28575</xdr:rowOff>
    </xdr:from>
    <xdr:to>
      <xdr:col>2</xdr:col>
      <xdr:colOff>1038225</xdr:colOff>
      <xdr:row>53</xdr:row>
      <xdr:rowOff>857250</xdr:rowOff>
    </xdr:to>
    <xdr:pic>
      <xdr:nvPicPr>
        <xdr:cNvPr id="9866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420814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57</xdr:row>
      <xdr:rowOff>28575</xdr:rowOff>
    </xdr:from>
    <xdr:to>
      <xdr:col>2</xdr:col>
      <xdr:colOff>1038225</xdr:colOff>
      <xdr:row>57</xdr:row>
      <xdr:rowOff>857250</xdr:rowOff>
    </xdr:to>
    <xdr:pic>
      <xdr:nvPicPr>
        <xdr:cNvPr id="9867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459676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58</xdr:row>
      <xdr:rowOff>28575</xdr:rowOff>
    </xdr:from>
    <xdr:to>
      <xdr:col>2</xdr:col>
      <xdr:colOff>1038225</xdr:colOff>
      <xdr:row>58</xdr:row>
      <xdr:rowOff>857250</xdr:rowOff>
    </xdr:to>
    <xdr:pic>
      <xdr:nvPicPr>
        <xdr:cNvPr id="9868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469392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59</xdr:row>
      <xdr:rowOff>28575</xdr:rowOff>
    </xdr:from>
    <xdr:to>
      <xdr:col>2</xdr:col>
      <xdr:colOff>1038225</xdr:colOff>
      <xdr:row>59</xdr:row>
      <xdr:rowOff>857250</xdr:rowOff>
    </xdr:to>
    <xdr:pic>
      <xdr:nvPicPr>
        <xdr:cNvPr id="9869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479107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60</xdr:row>
      <xdr:rowOff>28575</xdr:rowOff>
    </xdr:from>
    <xdr:to>
      <xdr:col>2</xdr:col>
      <xdr:colOff>1038225</xdr:colOff>
      <xdr:row>60</xdr:row>
      <xdr:rowOff>857250</xdr:rowOff>
    </xdr:to>
    <xdr:pic>
      <xdr:nvPicPr>
        <xdr:cNvPr id="9870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488823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61</xdr:row>
      <xdr:rowOff>28575</xdr:rowOff>
    </xdr:from>
    <xdr:to>
      <xdr:col>2</xdr:col>
      <xdr:colOff>1038225</xdr:colOff>
      <xdr:row>61</xdr:row>
      <xdr:rowOff>857250</xdr:rowOff>
    </xdr:to>
    <xdr:pic>
      <xdr:nvPicPr>
        <xdr:cNvPr id="9871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498538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62</xdr:row>
      <xdr:rowOff>28575</xdr:rowOff>
    </xdr:from>
    <xdr:to>
      <xdr:col>2</xdr:col>
      <xdr:colOff>1038225</xdr:colOff>
      <xdr:row>62</xdr:row>
      <xdr:rowOff>857250</xdr:rowOff>
    </xdr:to>
    <xdr:pic>
      <xdr:nvPicPr>
        <xdr:cNvPr id="9872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508254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63</xdr:row>
      <xdr:rowOff>28575</xdr:rowOff>
    </xdr:from>
    <xdr:to>
      <xdr:col>2</xdr:col>
      <xdr:colOff>1038225</xdr:colOff>
      <xdr:row>63</xdr:row>
      <xdr:rowOff>857250</xdr:rowOff>
    </xdr:to>
    <xdr:pic>
      <xdr:nvPicPr>
        <xdr:cNvPr id="9873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517969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64</xdr:row>
      <xdr:rowOff>28575</xdr:rowOff>
    </xdr:from>
    <xdr:to>
      <xdr:col>2</xdr:col>
      <xdr:colOff>1038225</xdr:colOff>
      <xdr:row>64</xdr:row>
      <xdr:rowOff>857250</xdr:rowOff>
    </xdr:to>
    <xdr:pic>
      <xdr:nvPicPr>
        <xdr:cNvPr id="9874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527685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72</xdr:row>
      <xdr:rowOff>28575</xdr:rowOff>
    </xdr:from>
    <xdr:to>
      <xdr:col>2</xdr:col>
      <xdr:colOff>1038225</xdr:colOff>
      <xdr:row>72</xdr:row>
      <xdr:rowOff>857250</xdr:rowOff>
    </xdr:to>
    <xdr:pic>
      <xdr:nvPicPr>
        <xdr:cNvPr id="9875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588454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74</xdr:row>
      <xdr:rowOff>28575</xdr:rowOff>
    </xdr:from>
    <xdr:to>
      <xdr:col>2</xdr:col>
      <xdr:colOff>1038225</xdr:colOff>
      <xdr:row>74</xdr:row>
      <xdr:rowOff>857250</xdr:rowOff>
    </xdr:to>
    <xdr:pic>
      <xdr:nvPicPr>
        <xdr:cNvPr id="9877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607885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75</xdr:row>
      <xdr:rowOff>28575</xdr:rowOff>
    </xdr:from>
    <xdr:to>
      <xdr:col>2</xdr:col>
      <xdr:colOff>1038225</xdr:colOff>
      <xdr:row>75</xdr:row>
      <xdr:rowOff>857250</xdr:rowOff>
    </xdr:to>
    <xdr:pic>
      <xdr:nvPicPr>
        <xdr:cNvPr id="9878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617601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76</xdr:row>
      <xdr:rowOff>28575</xdr:rowOff>
    </xdr:from>
    <xdr:to>
      <xdr:col>2</xdr:col>
      <xdr:colOff>1038225</xdr:colOff>
      <xdr:row>76</xdr:row>
      <xdr:rowOff>857250</xdr:rowOff>
    </xdr:to>
    <xdr:pic>
      <xdr:nvPicPr>
        <xdr:cNvPr id="9879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627316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77</xdr:row>
      <xdr:rowOff>28575</xdr:rowOff>
    </xdr:from>
    <xdr:to>
      <xdr:col>2</xdr:col>
      <xdr:colOff>1038225</xdr:colOff>
      <xdr:row>77</xdr:row>
      <xdr:rowOff>857250</xdr:rowOff>
    </xdr:to>
    <xdr:pic>
      <xdr:nvPicPr>
        <xdr:cNvPr id="9880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637032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79</xdr:row>
      <xdr:rowOff>28575</xdr:rowOff>
    </xdr:from>
    <xdr:to>
      <xdr:col>2</xdr:col>
      <xdr:colOff>1038225</xdr:colOff>
      <xdr:row>79</xdr:row>
      <xdr:rowOff>857250</xdr:rowOff>
    </xdr:to>
    <xdr:pic>
      <xdr:nvPicPr>
        <xdr:cNvPr id="9882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656463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80</xdr:row>
      <xdr:rowOff>28575</xdr:rowOff>
    </xdr:from>
    <xdr:to>
      <xdr:col>2</xdr:col>
      <xdr:colOff>1038225</xdr:colOff>
      <xdr:row>80</xdr:row>
      <xdr:rowOff>857250</xdr:rowOff>
    </xdr:to>
    <xdr:pic>
      <xdr:nvPicPr>
        <xdr:cNvPr id="9883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666178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81</xdr:row>
      <xdr:rowOff>28575</xdr:rowOff>
    </xdr:from>
    <xdr:to>
      <xdr:col>2</xdr:col>
      <xdr:colOff>1038225</xdr:colOff>
      <xdr:row>81</xdr:row>
      <xdr:rowOff>857250</xdr:rowOff>
    </xdr:to>
    <xdr:pic>
      <xdr:nvPicPr>
        <xdr:cNvPr id="9884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675894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82</xdr:row>
      <xdr:rowOff>28575</xdr:rowOff>
    </xdr:from>
    <xdr:to>
      <xdr:col>2</xdr:col>
      <xdr:colOff>1038225</xdr:colOff>
      <xdr:row>82</xdr:row>
      <xdr:rowOff>857250</xdr:rowOff>
    </xdr:to>
    <xdr:pic>
      <xdr:nvPicPr>
        <xdr:cNvPr id="9885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685609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83</xdr:row>
      <xdr:rowOff>28575</xdr:rowOff>
    </xdr:from>
    <xdr:to>
      <xdr:col>2</xdr:col>
      <xdr:colOff>1038225</xdr:colOff>
      <xdr:row>83</xdr:row>
      <xdr:rowOff>857250</xdr:rowOff>
    </xdr:to>
    <xdr:pic>
      <xdr:nvPicPr>
        <xdr:cNvPr id="9886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695325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84</xdr:row>
      <xdr:rowOff>28575</xdr:rowOff>
    </xdr:from>
    <xdr:to>
      <xdr:col>2</xdr:col>
      <xdr:colOff>1038225</xdr:colOff>
      <xdr:row>84</xdr:row>
      <xdr:rowOff>857250</xdr:rowOff>
    </xdr:to>
    <xdr:pic>
      <xdr:nvPicPr>
        <xdr:cNvPr id="9887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705040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85</xdr:row>
      <xdr:rowOff>28575</xdr:rowOff>
    </xdr:from>
    <xdr:to>
      <xdr:col>2</xdr:col>
      <xdr:colOff>1038225</xdr:colOff>
      <xdr:row>85</xdr:row>
      <xdr:rowOff>857250</xdr:rowOff>
    </xdr:to>
    <xdr:pic>
      <xdr:nvPicPr>
        <xdr:cNvPr id="9888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714756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86</xdr:row>
      <xdr:rowOff>28575</xdr:rowOff>
    </xdr:from>
    <xdr:to>
      <xdr:col>2</xdr:col>
      <xdr:colOff>1038225</xdr:colOff>
      <xdr:row>86</xdr:row>
      <xdr:rowOff>857250</xdr:rowOff>
    </xdr:to>
    <xdr:pic>
      <xdr:nvPicPr>
        <xdr:cNvPr id="9889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724471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87</xdr:row>
      <xdr:rowOff>28575</xdr:rowOff>
    </xdr:from>
    <xdr:to>
      <xdr:col>2</xdr:col>
      <xdr:colOff>1038225</xdr:colOff>
      <xdr:row>87</xdr:row>
      <xdr:rowOff>857250</xdr:rowOff>
    </xdr:to>
    <xdr:pic>
      <xdr:nvPicPr>
        <xdr:cNvPr id="9890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734187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88</xdr:row>
      <xdr:rowOff>28575</xdr:rowOff>
    </xdr:from>
    <xdr:to>
      <xdr:col>2</xdr:col>
      <xdr:colOff>1038225</xdr:colOff>
      <xdr:row>88</xdr:row>
      <xdr:rowOff>857250</xdr:rowOff>
    </xdr:to>
    <xdr:pic>
      <xdr:nvPicPr>
        <xdr:cNvPr id="9891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743902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89</xdr:row>
      <xdr:rowOff>28575</xdr:rowOff>
    </xdr:from>
    <xdr:to>
      <xdr:col>2</xdr:col>
      <xdr:colOff>1038225</xdr:colOff>
      <xdr:row>89</xdr:row>
      <xdr:rowOff>857250</xdr:rowOff>
    </xdr:to>
    <xdr:pic>
      <xdr:nvPicPr>
        <xdr:cNvPr id="9892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753618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90</xdr:row>
      <xdr:rowOff>28575</xdr:rowOff>
    </xdr:from>
    <xdr:to>
      <xdr:col>2</xdr:col>
      <xdr:colOff>1038225</xdr:colOff>
      <xdr:row>90</xdr:row>
      <xdr:rowOff>857250</xdr:rowOff>
    </xdr:to>
    <xdr:pic>
      <xdr:nvPicPr>
        <xdr:cNvPr id="989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763333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91</xdr:row>
      <xdr:rowOff>28575</xdr:rowOff>
    </xdr:from>
    <xdr:to>
      <xdr:col>2</xdr:col>
      <xdr:colOff>1038225</xdr:colOff>
      <xdr:row>91</xdr:row>
      <xdr:rowOff>857250</xdr:rowOff>
    </xdr:to>
    <xdr:pic>
      <xdr:nvPicPr>
        <xdr:cNvPr id="9894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773049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92</xdr:row>
      <xdr:rowOff>28575</xdr:rowOff>
    </xdr:from>
    <xdr:to>
      <xdr:col>2</xdr:col>
      <xdr:colOff>1038225</xdr:colOff>
      <xdr:row>92</xdr:row>
      <xdr:rowOff>857250</xdr:rowOff>
    </xdr:to>
    <xdr:pic>
      <xdr:nvPicPr>
        <xdr:cNvPr id="9895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782764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93</xdr:row>
      <xdr:rowOff>28575</xdr:rowOff>
    </xdr:from>
    <xdr:to>
      <xdr:col>2</xdr:col>
      <xdr:colOff>1038225</xdr:colOff>
      <xdr:row>93</xdr:row>
      <xdr:rowOff>857250</xdr:rowOff>
    </xdr:to>
    <xdr:pic>
      <xdr:nvPicPr>
        <xdr:cNvPr id="9896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792480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94</xdr:row>
      <xdr:rowOff>28575</xdr:rowOff>
    </xdr:from>
    <xdr:to>
      <xdr:col>2</xdr:col>
      <xdr:colOff>1038225</xdr:colOff>
      <xdr:row>94</xdr:row>
      <xdr:rowOff>857250</xdr:rowOff>
    </xdr:to>
    <xdr:pic>
      <xdr:nvPicPr>
        <xdr:cNvPr id="9897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802195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95</xdr:row>
      <xdr:rowOff>28575</xdr:rowOff>
    </xdr:from>
    <xdr:to>
      <xdr:col>2</xdr:col>
      <xdr:colOff>1038225</xdr:colOff>
      <xdr:row>95</xdr:row>
      <xdr:rowOff>857250</xdr:rowOff>
    </xdr:to>
    <xdr:pic>
      <xdr:nvPicPr>
        <xdr:cNvPr id="9898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811911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96</xdr:row>
      <xdr:rowOff>28575</xdr:rowOff>
    </xdr:from>
    <xdr:to>
      <xdr:col>2</xdr:col>
      <xdr:colOff>1038225</xdr:colOff>
      <xdr:row>96</xdr:row>
      <xdr:rowOff>857250</xdr:rowOff>
    </xdr:to>
    <xdr:pic>
      <xdr:nvPicPr>
        <xdr:cNvPr id="9899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821626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98</xdr:row>
      <xdr:rowOff>28575</xdr:rowOff>
    </xdr:from>
    <xdr:to>
      <xdr:col>2</xdr:col>
      <xdr:colOff>1038225</xdr:colOff>
      <xdr:row>98</xdr:row>
      <xdr:rowOff>857250</xdr:rowOff>
    </xdr:to>
    <xdr:pic>
      <xdr:nvPicPr>
        <xdr:cNvPr id="9900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833818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99</xdr:row>
      <xdr:rowOff>28575</xdr:rowOff>
    </xdr:from>
    <xdr:to>
      <xdr:col>2</xdr:col>
      <xdr:colOff>1038225</xdr:colOff>
      <xdr:row>99</xdr:row>
      <xdr:rowOff>857250</xdr:rowOff>
    </xdr:to>
    <xdr:pic>
      <xdr:nvPicPr>
        <xdr:cNvPr id="9901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843534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100</xdr:row>
      <xdr:rowOff>28575</xdr:rowOff>
    </xdr:from>
    <xdr:to>
      <xdr:col>2</xdr:col>
      <xdr:colOff>1038225</xdr:colOff>
      <xdr:row>100</xdr:row>
      <xdr:rowOff>857250</xdr:rowOff>
    </xdr:to>
    <xdr:pic>
      <xdr:nvPicPr>
        <xdr:cNvPr id="9902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853249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101</xdr:row>
      <xdr:rowOff>28575</xdr:rowOff>
    </xdr:from>
    <xdr:to>
      <xdr:col>2</xdr:col>
      <xdr:colOff>1038225</xdr:colOff>
      <xdr:row>101</xdr:row>
      <xdr:rowOff>857250</xdr:rowOff>
    </xdr:to>
    <xdr:pic>
      <xdr:nvPicPr>
        <xdr:cNvPr id="9903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862965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102</xdr:row>
      <xdr:rowOff>28575</xdr:rowOff>
    </xdr:from>
    <xdr:to>
      <xdr:col>2</xdr:col>
      <xdr:colOff>1038225</xdr:colOff>
      <xdr:row>102</xdr:row>
      <xdr:rowOff>857250</xdr:rowOff>
    </xdr:to>
    <xdr:pic>
      <xdr:nvPicPr>
        <xdr:cNvPr id="9904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872680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103</xdr:row>
      <xdr:rowOff>28575</xdr:rowOff>
    </xdr:from>
    <xdr:to>
      <xdr:col>2</xdr:col>
      <xdr:colOff>1038225</xdr:colOff>
      <xdr:row>103</xdr:row>
      <xdr:rowOff>857250</xdr:rowOff>
    </xdr:to>
    <xdr:pic>
      <xdr:nvPicPr>
        <xdr:cNvPr id="9905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882396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104</xdr:row>
      <xdr:rowOff>28575</xdr:rowOff>
    </xdr:from>
    <xdr:to>
      <xdr:col>2</xdr:col>
      <xdr:colOff>1038225</xdr:colOff>
      <xdr:row>104</xdr:row>
      <xdr:rowOff>857250</xdr:rowOff>
    </xdr:to>
    <xdr:pic>
      <xdr:nvPicPr>
        <xdr:cNvPr id="9906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892111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105</xdr:row>
      <xdr:rowOff>28575</xdr:rowOff>
    </xdr:from>
    <xdr:to>
      <xdr:col>2</xdr:col>
      <xdr:colOff>1038225</xdr:colOff>
      <xdr:row>105</xdr:row>
      <xdr:rowOff>857250</xdr:rowOff>
    </xdr:to>
    <xdr:pic>
      <xdr:nvPicPr>
        <xdr:cNvPr id="9907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901827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107</xdr:row>
      <xdr:rowOff>28575</xdr:rowOff>
    </xdr:from>
    <xdr:to>
      <xdr:col>2</xdr:col>
      <xdr:colOff>1038225</xdr:colOff>
      <xdr:row>107</xdr:row>
      <xdr:rowOff>857250</xdr:rowOff>
    </xdr:to>
    <xdr:pic>
      <xdr:nvPicPr>
        <xdr:cNvPr id="9908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914019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108</xdr:row>
      <xdr:rowOff>28575</xdr:rowOff>
    </xdr:from>
    <xdr:to>
      <xdr:col>2</xdr:col>
      <xdr:colOff>1038225</xdr:colOff>
      <xdr:row>108</xdr:row>
      <xdr:rowOff>857250</xdr:rowOff>
    </xdr:to>
    <xdr:pic>
      <xdr:nvPicPr>
        <xdr:cNvPr id="990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923734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65</xdr:row>
      <xdr:rowOff>28575</xdr:rowOff>
    </xdr:from>
    <xdr:to>
      <xdr:col>2</xdr:col>
      <xdr:colOff>1038225</xdr:colOff>
      <xdr:row>65</xdr:row>
      <xdr:rowOff>857250</xdr:rowOff>
    </xdr:to>
    <xdr:pic>
      <xdr:nvPicPr>
        <xdr:cNvPr id="9910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537400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66</xdr:row>
      <xdr:rowOff>28575</xdr:rowOff>
    </xdr:from>
    <xdr:to>
      <xdr:col>2</xdr:col>
      <xdr:colOff>1038225</xdr:colOff>
      <xdr:row>66</xdr:row>
      <xdr:rowOff>857250</xdr:rowOff>
    </xdr:to>
    <xdr:pic>
      <xdr:nvPicPr>
        <xdr:cNvPr id="9911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547116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67</xdr:row>
      <xdr:rowOff>28575</xdr:rowOff>
    </xdr:from>
    <xdr:to>
      <xdr:col>2</xdr:col>
      <xdr:colOff>1038225</xdr:colOff>
      <xdr:row>67</xdr:row>
      <xdr:rowOff>857250</xdr:rowOff>
    </xdr:to>
    <xdr:pic>
      <xdr:nvPicPr>
        <xdr:cNvPr id="9912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2263" y="55952231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68</xdr:row>
      <xdr:rowOff>28575</xdr:rowOff>
    </xdr:from>
    <xdr:to>
      <xdr:col>2</xdr:col>
      <xdr:colOff>1038225</xdr:colOff>
      <xdr:row>68</xdr:row>
      <xdr:rowOff>857250</xdr:rowOff>
    </xdr:to>
    <xdr:pic>
      <xdr:nvPicPr>
        <xdr:cNvPr id="9913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566547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69</xdr:row>
      <xdr:rowOff>28575</xdr:rowOff>
    </xdr:from>
    <xdr:to>
      <xdr:col>2</xdr:col>
      <xdr:colOff>1038225</xdr:colOff>
      <xdr:row>69</xdr:row>
      <xdr:rowOff>857250</xdr:rowOff>
    </xdr:to>
    <xdr:pic>
      <xdr:nvPicPr>
        <xdr:cNvPr id="9914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576262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57150</xdr:rowOff>
    </xdr:from>
    <xdr:to>
      <xdr:col>1</xdr:col>
      <xdr:colOff>133350</xdr:colOff>
      <xdr:row>2</xdr:row>
      <xdr:rowOff>0</xdr:rowOff>
    </xdr:to>
    <xdr:pic>
      <xdr:nvPicPr>
        <xdr:cNvPr id="9915" name="Рисунок 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7150"/>
          <a:ext cx="14478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53</xdr:row>
      <xdr:rowOff>76200</xdr:rowOff>
    </xdr:from>
    <xdr:to>
      <xdr:col>2</xdr:col>
      <xdr:colOff>1019175</xdr:colOff>
      <xdr:row>53</xdr:row>
      <xdr:rowOff>904875</xdr:rowOff>
    </xdr:to>
    <xdr:pic>
      <xdr:nvPicPr>
        <xdr:cNvPr id="9916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42129075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54</xdr:row>
      <xdr:rowOff>114300</xdr:rowOff>
    </xdr:from>
    <xdr:to>
      <xdr:col>3</xdr:col>
      <xdr:colOff>0</xdr:colOff>
      <xdr:row>54</xdr:row>
      <xdr:rowOff>942975</xdr:rowOff>
    </xdr:to>
    <xdr:pic>
      <xdr:nvPicPr>
        <xdr:cNvPr id="9917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43138725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190500</xdr:colOff>
      <xdr:row>0</xdr:row>
      <xdr:rowOff>57150</xdr:rowOff>
    </xdr:from>
    <xdr:to>
      <xdr:col>12</xdr:col>
      <xdr:colOff>657225</xdr:colOff>
      <xdr:row>2</xdr:row>
      <xdr:rowOff>200025</xdr:rowOff>
    </xdr:to>
    <xdr:grpSp>
      <xdr:nvGrpSpPr>
        <xdr:cNvPr id="9918" name="Группа 5"/>
        <xdr:cNvGrpSpPr>
          <a:grpSpLocks/>
        </xdr:cNvGrpSpPr>
      </xdr:nvGrpSpPr>
      <xdr:grpSpPr bwMode="auto">
        <a:xfrm>
          <a:off x="8655844" y="57150"/>
          <a:ext cx="2085975" cy="678656"/>
          <a:chOff x="8653500" y="54749"/>
          <a:chExt cx="2090698" cy="685800"/>
        </a:xfrm>
      </xdr:grpSpPr>
      <xdr:pic>
        <xdr:nvPicPr>
          <xdr:cNvPr id="9937" name="Рисунок 2"/>
          <xdr:cNvPicPr>
            <a:picLocks noChangeAspect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115548" y="85726"/>
            <a:ext cx="628650" cy="6286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938" name="Рисунок 3"/>
          <xdr:cNvPicPr>
            <a:picLocks noChangeAspect="1"/>
          </xdr:cNvPicPr>
        </xdr:nvPicPr>
        <xdr:blipFill>
          <a:blip xmlns:r="http://schemas.openxmlformats.org/officeDocument/2006/relationships" r:embed="rId6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44025" y="54749"/>
            <a:ext cx="685800" cy="6858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939" name="Рисунок 4"/>
          <xdr:cNvPicPr>
            <a:picLocks noChangeAspect="1"/>
          </xdr:cNvPicPr>
        </xdr:nvPicPr>
        <xdr:blipFill>
          <a:blip xmlns:r="http://schemas.openxmlformats.org/officeDocument/2006/relationships" r:embed="rId6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653500" y="152399"/>
            <a:ext cx="528599" cy="5285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1228725</xdr:colOff>
      <xdr:row>128</xdr:row>
      <xdr:rowOff>123825</xdr:rowOff>
    </xdr:from>
    <xdr:to>
      <xdr:col>5</xdr:col>
      <xdr:colOff>333375</xdr:colOff>
      <xdr:row>138</xdr:row>
      <xdr:rowOff>57150</xdr:rowOff>
    </xdr:to>
    <xdr:grpSp>
      <xdr:nvGrpSpPr>
        <xdr:cNvPr id="9919" name="Группа 6"/>
        <xdr:cNvGrpSpPr>
          <a:grpSpLocks/>
        </xdr:cNvGrpSpPr>
      </xdr:nvGrpSpPr>
      <xdr:grpSpPr bwMode="auto">
        <a:xfrm>
          <a:off x="2562225" y="99826763"/>
          <a:ext cx="3093244" cy="1362075"/>
          <a:chOff x="3280396" y="98659949"/>
          <a:chExt cx="3947710" cy="1933575"/>
        </a:xfrm>
      </xdr:grpSpPr>
      <xdr:pic>
        <xdr:nvPicPr>
          <xdr:cNvPr id="9935" name="Рисунок 107"/>
          <xdr:cNvPicPr>
            <a:picLocks noChangeAspect="1"/>
          </xdr:cNvPicPr>
        </xdr:nvPicPr>
        <xdr:blipFill>
          <a:blip xmlns:r="http://schemas.openxmlformats.org/officeDocument/2006/relationships" r:embed="rId6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55662" y="98747287"/>
            <a:ext cx="1772444" cy="17724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936" name="Рисунок 108"/>
          <xdr:cNvPicPr>
            <a:picLocks noChangeAspect="1"/>
          </xdr:cNvPicPr>
        </xdr:nvPicPr>
        <xdr:blipFill>
          <a:blip xmlns:r="http://schemas.openxmlformats.org/officeDocument/2006/relationships" r:embed="rId6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80396" y="98659949"/>
            <a:ext cx="1933575" cy="19335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762000</xdr:colOff>
      <xdr:row>125</xdr:row>
      <xdr:rowOff>314325</xdr:rowOff>
    </xdr:from>
    <xdr:to>
      <xdr:col>4</xdr:col>
      <xdr:colOff>47625</xdr:colOff>
      <xdr:row>125</xdr:row>
      <xdr:rowOff>1371600</xdr:rowOff>
    </xdr:to>
    <xdr:pic>
      <xdr:nvPicPr>
        <xdr:cNvPr id="9920" name="Рисунок 109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96993075"/>
          <a:ext cx="10572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11</xdr:row>
      <xdr:rowOff>47625</xdr:rowOff>
    </xdr:from>
    <xdr:to>
      <xdr:col>2</xdr:col>
      <xdr:colOff>828675</xdr:colOff>
      <xdr:row>11</xdr:row>
      <xdr:rowOff>952500</xdr:rowOff>
    </xdr:to>
    <xdr:pic>
      <xdr:nvPicPr>
        <xdr:cNvPr id="9921" name="Рисунок 2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2990850"/>
          <a:ext cx="6286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13</xdr:row>
      <xdr:rowOff>28575</xdr:rowOff>
    </xdr:from>
    <xdr:to>
      <xdr:col>2</xdr:col>
      <xdr:colOff>1038225</xdr:colOff>
      <xdr:row>13</xdr:row>
      <xdr:rowOff>857250</xdr:rowOff>
    </xdr:to>
    <xdr:pic>
      <xdr:nvPicPr>
        <xdr:cNvPr id="9922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49149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21</xdr:row>
      <xdr:rowOff>28575</xdr:rowOff>
    </xdr:from>
    <xdr:to>
      <xdr:col>2</xdr:col>
      <xdr:colOff>1038225</xdr:colOff>
      <xdr:row>21</xdr:row>
      <xdr:rowOff>857250</xdr:rowOff>
    </xdr:to>
    <xdr:pic>
      <xdr:nvPicPr>
        <xdr:cNvPr id="99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126873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56</xdr:row>
      <xdr:rowOff>28575</xdr:rowOff>
    </xdr:from>
    <xdr:to>
      <xdr:col>2</xdr:col>
      <xdr:colOff>1038225</xdr:colOff>
      <xdr:row>56</xdr:row>
      <xdr:rowOff>857250</xdr:rowOff>
    </xdr:to>
    <xdr:pic>
      <xdr:nvPicPr>
        <xdr:cNvPr id="992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449961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52</xdr:row>
      <xdr:rowOff>28575</xdr:rowOff>
    </xdr:from>
    <xdr:to>
      <xdr:col>2</xdr:col>
      <xdr:colOff>1038225</xdr:colOff>
      <xdr:row>52</xdr:row>
      <xdr:rowOff>857250</xdr:rowOff>
    </xdr:to>
    <xdr:pic>
      <xdr:nvPicPr>
        <xdr:cNvPr id="992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411099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18</xdr:row>
      <xdr:rowOff>47625</xdr:rowOff>
    </xdr:from>
    <xdr:to>
      <xdr:col>2</xdr:col>
      <xdr:colOff>914400</xdr:colOff>
      <xdr:row>18</xdr:row>
      <xdr:rowOff>952500</xdr:rowOff>
    </xdr:to>
    <xdr:pic>
      <xdr:nvPicPr>
        <xdr:cNvPr id="9926" name="Рисунок 1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9791700"/>
          <a:ext cx="7429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19</xdr:row>
      <xdr:rowOff>47625</xdr:rowOff>
    </xdr:from>
    <xdr:to>
      <xdr:col>2</xdr:col>
      <xdr:colOff>847725</xdr:colOff>
      <xdr:row>19</xdr:row>
      <xdr:rowOff>933450</xdr:rowOff>
    </xdr:to>
    <xdr:pic>
      <xdr:nvPicPr>
        <xdr:cNvPr id="9927" name="Рисунок 2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10763250"/>
          <a:ext cx="6191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10</xdr:row>
      <xdr:rowOff>57150</xdr:rowOff>
    </xdr:from>
    <xdr:to>
      <xdr:col>2</xdr:col>
      <xdr:colOff>923925</xdr:colOff>
      <xdr:row>10</xdr:row>
      <xdr:rowOff>952500</xdr:rowOff>
    </xdr:to>
    <xdr:pic>
      <xdr:nvPicPr>
        <xdr:cNvPr id="9928" name="Рисунок 3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2028825"/>
          <a:ext cx="7239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31</xdr:row>
      <xdr:rowOff>85725</xdr:rowOff>
    </xdr:from>
    <xdr:to>
      <xdr:col>2</xdr:col>
      <xdr:colOff>1047750</xdr:colOff>
      <xdr:row>31</xdr:row>
      <xdr:rowOff>914400</xdr:rowOff>
    </xdr:to>
    <xdr:pic>
      <xdr:nvPicPr>
        <xdr:cNvPr id="993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224599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17</xdr:row>
      <xdr:rowOff>28575</xdr:rowOff>
    </xdr:from>
    <xdr:to>
      <xdr:col>2</xdr:col>
      <xdr:colOff>1038225</xdr:colOff>
      <xdr:row>17</xdr:row>
      <xdr:rowOff>857250</xdr:rowOff>
    </xdr:to>
    <xdr:pic>
      <xdr:nvPicPr>
        <xdr:cNvPr id="993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88011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11</xdr:row>
      <xdr:rowOff>0</xdr:rowOff>
    </xdr:from>
    <xdr:ext cx="576376" cy="291234"/>
    <xdr:sp macro="" textlink="">
      <xdr:nvSpPr>
        <xdr:cNvPr id="106" name="Прямоугольник 105"/>
        <xdr:cNvSpPr/>
      </xdr:nvSpPr>
      <xdr:spPr>
        <a:xfrm>
          <a:off x="1333500" y="2952750"/>
          <a:ext cx="576376" cy="291234"/>
        </a:xfrm>
        <a:prstGeom prst="rect">
          <a:avLst/>
        </a:prstGeom>
        <a:solidFill>
          <a:srgbClr val="FFFF00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1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C00000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Arial Black" panose="020B0A04020102020204" pitchFamily="34" charset="0"/>
            </a:rPr>
            <a:t>New!</a:t>
          </a:r>
          <a:endParaRPr lang="ru-RU" sz="1100" b="1" cap="none" spc="0">
            <a:ln w="6600">
              <a:solidFill>
                <a:schemeClr val="accent2"/>
              </a:solidFill>
              <a:prstDash val="solid"/>
            </a:ln>
            <a:solidFill>
              <a:srgbClr val="C00000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576376" cy="291234"/>
    <xdr:sp macro="" textlink="">
      <xdr:nvSpPr>
        <xdr:cNvPr id="107" name="Прямоугольник 106"/>
        <xdr:cNvSpPr/>
      </xdr:nvSpPr>
      <xdr:spPr>
        <a:xfrm>
          <a:off x="1333500" y="35171063"/>
          <a:ext cx="576376" cy="291234"/>
        </a:xfrm>
        <a:prstGeom prst="rect">
          <a:avLst/>
        </a:prstGeom>
        <a:solidFill>
          <a:srgbClr val="FFFF00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1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C00000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Arial Black" panose="020B0A04020102020204" pitchFamily="34" charset="0"/>
            </a:rPr>
            <a:t>New!</a:t>
          </a:r>
          <a:endParaRPr lang="ru-RU" sz="1100" b="1" cap="none" spc="0">
            <a:ln w="6600">
              <a:solidFill>
                <a:schemeClr val="accent2"/>
              </a:solidFill>
              <a:prstDash val="solid"/>
            </a:ln>
            <a:solidFill>
              <a:srgbClr val="C00000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  <xdr:twoCellAnchor editAs="oneCell">
    <xdr:from>
      <xdr:col>2</xdr:col>
      <xdr:colOff>190500</xdr:colOff>
      <xdr:row>37</xdr:row>
      <xdr:rowOff>23812</xdr:rowOff>
    </xdr:from>
    <xdr:to>
      <xdr:col>2</xdr:col>
      <xdr:colOff>845953</xdr:colOff>
      <xdr:row>37</xdr:row>
      <xdr:rowOff>964405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188" y="27384375"/>
          <a:ext cx="655453" cy="94059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29</xdr:row>
      <xdr:rowOff>59531</xdr:rowOff>
    </xdr:from>
    <xdr:to>
      <xdr:col>2</xdr:col>
      <xdr:colOff>892968</xdr:colOff>
      <xdr:row>29</xdr:row>
      <xdr:rowOff>916780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188" y="20585906"/>
          <a:ext cx="702468" cy="857249"/>
        </a:xfrm>
        <a:prstGeom prst="rect">
          <a:avLst/>
        </a:prstGeom>
      </xdr:spPr>
    </xdr:pic>
    <xdr:clientData/>
  </xdr:twoCellAnchor>
  <xdr:twoCellAnchor editAs="oneCell">
    <xdr:from>
      <xdr:col>2</xdr:col>
      <xdr:colOff>166687</xdr:colOff>
      <xdr:row>46</xdr:row>
      <xdr:rowOff>59531</xdr:rowOff>
    </xdr:from>
    <xdr:to>
      <xdr:col>2</xdr:col>
      <xdr:colOff>869155</xdr:colOff>
      <xdr:row>46</xdr:row>
      <xdr:rowOff>915758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5" y="37183219"/>
          <a:ext cx="702468" cy="856227"/>
        </a:xfrm>
        <a:prstGeom prst="rect">
          <a:avLst/>
        </a:prstGeom>
      </xdr:spPr>
    </xdr:pic>
    <xdr:clientData/>
  </xdr:twoCellAnchor>
  <xdr:twoCellAnchor editAs="oneCell">
    <xdr:from>
      <xdr:col>2</xdr:col>
      <xdr:colOff>138933</xdr:colOff>
      <xdr:row>32</xdr:row>
      <xdr:rowOff>11383</xdr:rowOff>
    </xdr:from>
    <xdr:to>
      <xdr:col>2</xdr:col>
      <xdr:colOff>881063</xdr:colOff>
      <xdr:row>32</xdr:row>
      <xdr:rowOff>916781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2621" y="24443008"/>
          <a:ext cx="742130" cy="905398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33</xdr:row>
      <xdr:rowOff>28575</xdr:rowOff>
    </xdr:from>
    <xdr:to>
      <xdr:col>2</xdr:col>
      <xdr:colOff>1038225</xdr:colOff>
      <xdr:row>33</xdr:row>
      <xdr:rowOff>857250</xdr:rowOff>
    </xdr:to>
    <xdr:pic>
      <xdr:nvPicPr>
        <xdr:cNvPr id="11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337435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214312</xdr:colOff>
      <xdr:row>39</xdr:row>
      <xdr:rowOff>91609</xdr:rowOff>
    </xdr:from>
    <xdr:to>
      <xdr:col>2</xdr:col>
      <xdr:colOff>833438</xdr:colOff>
      <xdr:row>40</xdr:row>
      <xdr:rowOff>1428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29404797"/>
          <a:ext cx="619126" cy="886131"/>
        </a:xfrm>
        <a:prstGeom prst="rect">
          <a:avLst/>
        </a:prstGeom>
      </xdr:spPr>
    </xdr:pic>
    <xdr:clientData/>
  </xdr:twoCellAnchor>
  <xdr:twoCellAnchor editAs="oneCell">
    <xdr:from>
      <xdr:col>2</xdr:col>
      <xdr:colOff>193358</xdr:colOff>
      <xdr:row>73</xdr:row>
      <xdr:rowOff>11906</xdr:rowOff>
    </xdr:from>
    <xdr:to>
      <xdr:col>2</xdr:col>
      <xdr:colOff>925261</xdr:colOff>
      <xdr:row>73</xdr:row>
      <xdr:rowOff>963252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7046" y="61102875"/>
          <a:ext cx="731903" cy="951346"/>
        </a:xfrm>
        <a:prstGeom prst="rect">
          <a:avLst/>
        </a:prstGeom>
      </xdr:spPr>
    </xdr:pic>
    <xdr:clientData/>
  </xdr:twoCellAnchor>
  <xdr:twoCellAnchor editAs="oneCell">
    <xdr:from>
      <xdr:col>0</xdr:col>
      <xdr:colOff>1333498</xdr:colOff>
      <xdr:row>73</xdr:row>
      <xdr:rowOff>11907</xdr:rowOff>
    </xdr:from>
    <xdr:to>
      <xdr:col>1</xdr:col>
      <xdr:colOff>754809</xdr:colOff>
      <xdr:row>73</xdr:row>
      <xdr:rowOff>297657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8" y="61102876"/>
          <a:ext cx="754811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754811</xdr:colOff>
      <xdr:row>78</xdr:row>
      <xdr:rowOff>285750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5972531"/>
          <a:ext cx="754811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130967</xdr:colOff>
      <xdr:row>78</xdr:row>
      <xdr:rowOff>99558</xdr:rowOff>
    </xdr:from>
    <xdr:to>
      <xdr:col>2</xdr:col>
      <xdr:colOff>848084</xdr:colOff>
      <xdr:row>79</xdr:row>
      <xdr:rowOff>35718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4655" y="66072089"/>
          <a:ext cx="717117" cy="912473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261938</xdr:colOff>
      <xdr:row>70</xdr:row>
      <xdr:rowOff>41789</xdr:rowOff>
    </xdr:from>
    <xdr:to>
      <xdr:col>2</xdr:col>
      <xdr:colOff>821531</xdr:colOff>
      <xdr:row>70</xdr:row>
      <xdr:rowOff>919582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6" y="59870695"/>
          <a:ext cx="559593" cy="877793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70</xdr:row>
      <xdr:rowOff>0</xdr:rowOff>
    </xdr:from>
    <xdr:ext cx="576376" cy="291234"/>
    <xdr:sp macro="" textlink="">
      <xdr:nvSpPr>
        <xdr:cNvPr id="113" name="Прямоугольник 112"/>
        <xdr:cNvSpPr/>
      </xdr:nvSpPr>
      <xdr:spPr>
        <a:xfrm>
          <a:off x="1333500" y="58852594"/>
          <a:ext cx="576376" cy="291234"/>
        </a:xfrm>
        <a:prstGeom prst="rect">
          <a:avLst/>
        </a:prstGeom>
        <a:solidFill>
          <a:srgbClr val="FFFF00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1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C00000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Arial Black" panose="020B0A04020102020204" pitchFamily="34" charset="0"/>
            </a:rPr>
            <a:t>New!</a:t>
          </a:r>
          <a:endParaRPr lang="ru-RU" sz="1100" b="1" cap="none" spc="0">
            <a:ln w="6600">
              <a:solidFill>
                <a:schemeClr val="accent2"/>
              </a:solidFill>
              <a:prstDash val="solid"/>
            </a:ln>
            <a:solidFill>
              <a:srgbClr val="C00000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  <xdr:twoCellAnchor editAs="oneCell">
    <xdr:from>
      <xdr:col>1</xdr:col>
      <xdr:colOff>0</xdr:colOff>
      <xdr:row>79</xdr:row>
      <xdr:rowOff>0</xdr:rowOff>
    </xdr:from>
    <xdr:to>
      <xdr:col>1</xdr:col>
      <xdr:colOff>754811</xdr:colOff>
      <xdr:row>79</xdr:row>
      <xdr:rowOff>285750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6948844"/>
          <a:ext cx="754811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754811</xdr:colOff>
      <xdr:row>72</xdr:row>
      <xdr:rowOff>285750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0114656"/>
          <a:ext cx="754811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47</xdr:row>
      <xdr:rowOff>35719</xdr:rowOff>
    </xdr:from>
    <xdr:to>
      <xdr:col>2</xdr:col>
      <xdr:colOff>833439</xdr:colOff>
      <xdr:row>47</xdr:row>
      <xdr:rowOff>957263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3024189" y="37159407"/>
          <a:ext cx="642938" cy="921544"/>
        </a:xfrm>
        <a:prstGeom prst="rect">
          <a:avLst/>
        </a:prstGeom>
      </xdr:spPr>
    </xdr:pic>
    <xdr:clientData/>
  </xdr:twoCellAnchor>
  <xdr:oneCellAnchor>
    <xdr:from>
      <xdr:col>0</xdr:col>
      <xdr:colOff>1307307</xdr:colOff>
      <xdr:row>46</xdr:row>
      <xdr:rowOff>973931</xdr:rowOff>
    </xdr:from>
    <xdr:ext cx="576376" cy="291234"/>
    <xdr:sp macro="" textlink="">
      <xdr:nvSpPr>
        <xdr:cNvPr id="116" name="Прямоугольник 115"/>
        <xdr:cNvSpPr/>
      </xdr:nvSpPr>
      <xdr:spPr>
        <a:xfrm>
          <a:off x="1307307" y="37121306"/>
          <a:ext cx="576376" cy="291234"/>
        </a:xfrm>
        <a:prstGeom prst="rect">
          <a:avLst/>
        </a:prstGeom>
        <a:solidFill>
          <a:srgbClr val="FFFF00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1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C00000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Arial Black" panose="020B0A04020102020204" pitchFamily="34" charset="0"/>
            </a:rPr>
            <a:t>New!</a:t>
          </a:r>
          <a:endParaRPr lang="ru-RU" sz="1100" b="1" cap="none" spc="0">
            <a:ln w="6600">
              <a:solidFill>
                <a:schemeClr val="accent2"/>
              </a:solidFill>
              <a:prstDash val="solid"/>
            </a:ln>
            <a:solidFill>
              <a:srgbClr val="C00000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marketing@biopro.ru" TargetMode="External"/><Relationship Id="rId2" Type="http://schemas.openxmlformats.org/officeDocument/2006/relationships/hyperlink" Target="http://www.biopro.ru/" TargetMode="External"/><Relationship Id="rId1" Type="http://schemas.openxmlformats.org/officeDocument/2006/relationships/hyperlink" Target="mailto:marketing@biopro.ru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biopro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P141"/>
  <sheetViews>
    <sheetView tabSelected="1" zoomScale="80" zoomScaleNormal="80" workbookViewId="0">
      <pane xSplit="16" ySplit="9" topLeftCell="Q10" activePane="bottomRight" state="frozen"/>
      <selection pane="topRight" activeCell="Q1" sqref="Q1"/>
      <selection pane="bottomLeft" activeCell="A10" sqref="A10"/>
      <selection pane="bottomRight" activeCell="J32" sqref="J32"/>
    </sheetView>
  </sheetViews>
  <sheetFormatPr defaultColWidth="10.6640625" defaultRowHeight="11.25" x14ac:dyDescent="0.2"/>
  <cols>
    <col min="1" max="1" width="23.33203125" style="1" customWidth="1"/>
    <col min="2" max="2" width="26.1640625" style="1" customWidth="1"/>
    <col min="3" max="3" width="18.5" style="1" customWidth="1"/>
    <col min="4" max="6" width="12.5" style="1" customWidth="1"/>
    <col min="7" max="7" width="6.33203125" style="1" customWidth="1"/>
    <col min="8" max="8" width="8" style="1" customWidth="1"/>
    <col min="9" max="13" width="14.1640625" style="1" customWidth="1"/>
    <col min="14" max="14" width="39.5" style="1" customWidth="1"/>
    <col min="15" max="15" width="0.83203125" style="47" customWidth="1"/>
    <col min="16" max="16" width="0.33203125" style="1" customWidth="1"/>
    <col min="17" max="17" width="70.83203125" style="19" customWidth="1"/>
    <col min="18" max="18" width="20.83203125" style="19" customWidth="1"/>
    <col min="19" max="16384" width="10.6640625" style="19"/>
  </cols>
  <sheetData>
    <row r="1" spans="1:16" s="1" customFormat="1" ht="28.5" customHeight="1" x14ac:dyDescent="0.2">
      <c r="B1" s="152" t="s">
        <v>270</v>
      </c>
      <c r="C1" s="152"/>
      <c r="D1" s="152"/>
      <c r="E1" s="152"/>
      <c r="F1" s="152"/>
      <c r="G1" s="152"/>
      <c r="H1" s="153" t="s">
        <v>310</v>
      </c>
      <c r="I1" s="153"/>
      <c r="J1" s="153"/>
      <c r="L1" s="34"/>
      <c r="M1" s="34"/>
      <c r="N1" s="2"/>
    </row>
    <row r="2" spans="1:16" s="1" customFormat="1" ht="14.25" customHeight="1" x14ac:dyDescent="0.2">
      <c r="B2" s="154" t="s">
        <v>271</v>
      </c>
      <c r="C2" s="153"/>
      <c r="D2" s="153"/>
      <c r="E2" s="153"/>
      <c r="F2" s="153"/>
      <c r="G2" s="153"/>
      <c r="H2" s="3"/>
      <c r="I2" s="3"/>
      <c r="J2" s="3"/>
      <c r="K2" s="4"/>
      <c r="L2" s="4"/>
      <c r="M2" s="4"/>
      <c r="N2" s="5"/>
    </row>
    <row r="3" spans="1:16" s="1" customFormat="1" ht="20.25" customHeight="1" x14ac:dyDescent="0.2">
      <c r="A3" s="112" t="s">
        <v>292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4"/>
      <c r="M3" s="7"/>
      <c r="N3" s="8"/>
    </row>
    <row r="4" spans="1:16" s="1" customFormat="1" ht="0.75" customHeight="1" thickBot="1" x14ac:dyDescent="0.25">
      <c r="A4" s="6"/>
      <c r="B4" s="9"/>
      <c r="C4" s="9"/>
      <c r="D4" s="9"/>
      <c r="E4" s="9"/>
      <c r="F4" s="9"/>
      <c r="G4" s="9"/>
      <c r="H4" s="9"/>
      <c r="I4" s="9"/>
      <c r="J4" s="9"/>
      <c r="K4" s="4"/>
      <c r="L4" s="4"/>
      <c r="M4" s="7"/>
    </row>
    <row r="5" spans="1:16" s="11" customFormat="1" ht="13.5" hidden="1" customHeight="1" x14ac:dyDescent="0.2">
      <c r="A5" s="6"/>
      <c r="B5" s="116" t="s">
        <v>272</v>
      </c>
      <c r="C5" s="117"/>
      <c r="D5" s="117"/>
      <c r="E5" s="10" t="s">
        <v>273</v>
      </c>
      <c r="F5" s="118"/>
      <c r="G5" s="118"/>
      <c r="H5" s="118"/>
      <c r="I5" s="118"/>
      <c r="J5" s="118"/>
      <c r="K5" s="119" t="s">
        <v>274</v>
      </c>
      <c r="L5" s="120"/>
      <c r="M5" s="120"/>
      <c r="N5" s="121"/>
    </row>
    <row r="6" spans="1:16" s="11" customFormat="1" ht="16.5" hidden="1" customHeight="1" x14ac:dyDescent="0.2">
      <c r="A6" s="12"/>
      <c r="B6" s="140" t="s">
        <v>275</v>
      </c>
      <c r="C6" s="141"/>
      <c r="D6" s="142"/>
      <c r="E6" s="132" t="s">
        <v>276</v>
      </c>
      <c r="F6" s="143"/>
      <c r="G6" s="155" t="s">
        <v>277</v>
      </c>
      <c r="H6" s="155"/>
      <c r="I6" s="132" t="s">
        <v>278</v>
      </c>
      <c r="J6" s="133"/>
      <c r="K6" s="134" t="s">
        <v>279</v>
      </c>
      <c r="L6" s="135"/>
      <c r="M6" s="135"/>
      <c r="N6" s="136"/>
    </row>
    <row r="7" spans="1:16" s="13" customFormat="1" ht="28.5" customHeight="1" thickBot="1" x14ac:dyDescent="0.25">
      <c r="A7" s="137" t="s">
        <v>280</v>
      </c>
      <c r="B7" s="138"/>
      <c r="C7" s="138"/>
      <c r="D7" s="138"/>
      <c r="E7" s="138"/>
      <c r="F7" s="138"/>
      <c r="G7" s="138"/>
      <c r="H7" s="138"/>
      <c r="I7" s="138"/>
      <c r="J7" s="138"/>
      <c r="K7" s="139"/>
      <c r="L7" s="147"/>
      <c r="M7" s="148"/>
      <c r="O7" s="72"/>
    </row>
    <row r="8" spans="1:16" s="13" customFormat="1" ht="12.75" customHeight="1" x14ac:dyDescent="0.2">
      <c r="O8" s="14"/>
    </row>
    <row r="9" spans="1:16" s="13" customFormat="1" ht="30.75" customHeight="1" x14ac:dyDescent="0.2">
      <c r="A9" s="36" t="s">
        <v>0</v>
      </c>
      <c r="B9" s="37" t="s">
        <v>1</v>
      </c>
      <c r="C9" s="36" t="s">
        <v>2</v>
      </c>
      <c r="D9" s="36" t="s">
        <v>3</v>
      </c>
      <c r="E9" s="36" t="s">
        <v>4</v>
      </c>
      <c r="F9" s="36" t="s">
        <v>5</v>
      </c>
      <c r="G9" s="156" t="s">
        <v>6</v>
      </c>
      <c r="H9" s="156"/>
      <c r="I9" s="36" t="s">
        <v>7</v>
      </c>
      <c r="J9" s="36" t="s">
        <v>8</v>
      </c>
      <c r="K9" s="38" t="s">
        <v>291</v>
      </c>
      <c r="L9" s="36" t="s">
        <v>9</v>
      </c>
      <c r="M9" s="36" t="s">
        <v>10</v>
      </c>
      <c r="N9" s="36" t="s">
        <v>11</v>
      </c>
      <c r="O9" s="39" t="s">
        <v>12</v>
      </c>
      <c r="P9" s="40" t="s">
        <v>13</v>
      </c>
    </row>
    <row r="10" spans="1:16" s="43" customFormat="1" ht="20.100000000000001" customHeight="1" x14ac:dyDescent="0.2">
      <c r="A10" s="144" t="s">
        <v>14</v>
      </c>
      <c r="B10" s="145"/>
      <c r="C10" s="145"/>
      <c r="D10" s="145"/>
      <c r="E10" s="145"/>
      <c r="F10" s="145"/>
      <c r="G10" s="145"/>
      <c r="H10" s="145"/>
      <c r="I10" s="145"/>
      <c r="J10" s="146"/>
      <c r="K10" s="41">
        <f>SUM(K11:K50)</f>
        <v>0</v>
      </c>
      <c r="L10" s="41">
        <f>SUM(L11:L50)</f>
        <v>0</v>
      </c>
      <c r="M10" s="41">
        <f>SUM(M11:M50)</f>
        <v>0</v>
      </c>
      <c r="N10" s="42"/>
      <c r="O10" s="42"/>
      <c r="P10" s="42"/>
    </row>
    <row r="11" spans="1:16" s="46" customFormat="1" ht="76.5" customHeight="1" x14ac:dyDescent="0.2">
      <c r="A11" s="50"/>
      <c r="B11" s="50" t="s">
        <v>62</v>
      </c>
      <c r="C11" s="51"/>
      <c r="D11" s="50" t="s">
        <v>20</v>
      </c>
      <c r="E11" s="52">
        <v>1</v>
      </c>
      <c r="F11" s="53">
        <v>78</v>
      </c>
      <c r="G11" s="77" t="s">
        <v>17</v>
      </c>
      <c r="H11" s="77"/>
      <c r="I11" s="54">
        <v>12.9</v>
      </c>
      <c r="J11" s="55">
        <v>1872</v>
      </c>
      <c r="K11" s="48"/>
      <c r="L11" s="44">
        <f>K11*J11</f>
        <v>0</v>
      </c>
      <c r="M11" s="44">
        <f t="shared" ref="M11:M50" si="0">K11*I11</f>
        <v>0</v>
      </c>
      <c r="N11" s="56" t="s">
        <v>63</v>
      </c>
      <c r="O11" s="45">
        <v>114415</v>
      </c>
      <c r="P11" s="57" t="s">
        <v>64</v>
      </c>
    </row>
    <row r="12" spans="1:16" s="46" customFormat="1" ht="76.5" customHeight="1" x14ac:dyDescent="0.2">
      <c r="A12" s="50"/>
      <c r="B12" s="50" t="s">
        <v>72</v>
      </c>
      <c r="C12" s="51"/>
      <c r="D12" s="50" t="s">
        <v>33</v>
      </c>
      <c r="E12" s="52">
        <v>1</v>
      </c>
      <c r="F12" s="53">
        <v>503</v>
      </c>
      <c r="G12" s="77" t="s">
        <v>73</v>
      </c>
      <c r="H12" s="77"/>
      <c r="I12" s="54">
        <v>5.4</v>
      </c>
      <c r="J12" s="54">
        <v>2515</v>
      </c>
      <c r="K12" s="48"/>
      <c r="L12" s="44">
        <f t="shared" ref="L12:L50" si="1">K12*J12</f>
        <v>0</v>
      </c>
      <c r="M12" s="44">
        <f>K12*I12</f>
        <v>0</v>
      </c>
      <c r="N12" s="56" t="s">
        <v>293</v>
      </c>
      <c r="O12" s="49">
        <v>114492</v>
      </c>
      <c r="P12" s="57"/>
    </row>
    <row r="13" spans="1:16" s="46" customFormat="1" ht="76.5" customHeight="1" x14ac:dyDescent="0.2">
      <c r="A13" s="50"/>
      <c r="B13" s="50" t="s">
        <v>58</v>
      </c>
      <c r="C13" s="51"/>
      <c r="D13" s="50" t="s">
        <v>20</v>
      </c>
      <c r="E13" s="52">
        <v>1</v>
      </c>
      <c r="F13" s="53">
        <v>42</v>
      </c>
      <c r="G13" s="77" t="s">
        <v>17</v>
      </c>
      <c r="H13" s="77"/>
      <c r="I13" s="54">
        <v>12.9</v>
      </c>
      <c r="J13" s="54">
        <v>1008</v>
      </c>
      <c r="K13" s="48"/>
      <c r="L13" s="44">
        <f t="shared" si="1"/>
        <v>0</v>
      </c>
      <c r="M13" s="44">
        <f t="shared" si="0"/>
        <v>0</v>
      </c>
      <c r="N13" s="56" t="s">
        <v>59</v>
      </c>
      <c r="O13" s="45">
        <v>114412</v>
      </c>
      <c r="P13" s="57"/>
    </row>
    <row r="14" spans="1:16" s="46" customFormat="1" ht="76.5" customHeight="1" x14ac:dyDescent="0.2">
      <c r="A14" s="50"/>
      <c r="B14" s="50" t="s">
        <v>71</v>
      </c>
      <c r="C14" s="51"/>
      <c r="D14" s="50" t="s">
        <v>28</v>
      </c>
      <c r="E14" s="52">
        <v>1</v>
      </c>
      <c r="F14" s="53">
        <v>62</v>
      </c>
      <c r="G14" s="77" t="s">
        <v>29</v>
      </c>
      <c r="H14" s="77"/>
      <c r="I14" s="54">
        <v>15.2</v>
      </c>
      <c r="J14" s="55">
        <v>1116</v>
      </c>
      <c r="K14" s="48"/>
      <c r="L14" s="44">
        <f t="shared" si="1"/>
        <v>0</v>
      </c>
      <c r="M14" s="44">
        <f t="shared" si="0"/>
        <v>0</v>
      </c>
      <c r="N14" s="56" t="s">
        <v>59</v>
      </c>
      <c r="O14" s="45">
        <v>114054</v>
      </c>
      <c r="P14" s="57"/>
    </row>
    <row r="15" spans="1:16" s="46" customFormat="1" ht="76.5" customHeight="1" x14ac:dyDescent="0.2">
      <c r="A15" s="50"/>
      <c r="B15" s="50" t="s">
        <v>60</v>
      </c>
      <c r="C15" s="51"/>
      <c r="D15" s="50" t="s">
        <v>20</v>
      </c>
      <c r="E15" s="52">
        <v>1</v>
      </c>
      <c r="F15" s="53">
        <v>123</v>
      </c>
      <c r="G15" s="77" t="s">
        <v>17</v>
      </c>
      <c r="H15" s="77"/>
      <c r="I15" s="54">
        <v>12.9</v>
      </c>
      <c r="J15" s="55">
        <v>2952</v>
      </c>
      <c r="K15" s="48"/>
      <c r="L15" s="44">
        <f t="shared" si="1"/>
        <v>0</v>
      </c>
      <c r="M15" s="44">
        <f t="shared" si="0"/>
        <v>0</v>
      </c>
      <c r="N15" s="56" t="s">
        <v>61</v>
      </c>
      <c r="O15" s="45">
        <v>114414</v>
      </c>
      <c r="P15" s="57"/>
    </row>
    <row r="16" spans="1:16" s="46" customFormat="1" ht="76.5" customHeight="1" x14ac:dyDescent="0.2">
      <c r="A16" s="50"/>
      <c r="B16" s="50" t="s">
        <v>65</v>
      </c>
      <c r="C16" s="51"/>
      <c r="D16" s="50" t="s">
        <v>28</v>
      </c>
      <c r="E16" s="52">
        <v>1</v>
      </c>
      <c r="F16" s="53">
        <v>192</v>
      </c>
      <c r="G16" s="77" t="s">
        <v>29</v>
      </c>
      <c r="H16" s="77"/>
      <c r="I16" s="54">
        <v>15.2</v>
      </c>
      <c r="J16" s="55">
        <v>3456</v>
      </c>
      <c r="K16" s="48"/>
      <c r="L16" s="44">
        <f t="shared" si="1"/>
        <v>0</v>
      </c>
      <c r="M16" s="44">
        <f t="shared" si="0"/>
        <v>0</v>
      </c>
      <c r="N16" s="56" t="s">
        <v>61</v>
      </c>
      <c r="O16" s="45">
        <v>114052</v>
      </c>
      <c r="P16" s="57"/>
    </row>
    <row r="17" spans="1:16" s="46" customFormat="1" ht="76.5" customHeight="1" x14ac:dyDescent="0.2">
      <c r="A17" s="50"/>
      <c r="B17" s="50" t="s">
        <v>296</v>
      </c>
      <c r="C17" s="51"/>
      <c r="D17" s="50" t="s">
        <v>20</v>
      </c>
      <c r="E17" s="52">
        <v>1</v>
      </c>
      <c r="F17" s="53">
        <v>95</v>
      </c>
      <c r="G17" s="77" t="s">
        <v>17</v>
      </c>
      <c r="H17" s="77"/>
      <c r="I17" s="54">
        <v>12.9</v>
      </c>
      <c r="J17" s="55">
        <v>2280</v>
      </c>
      <c r="K17" s="48"/>
      <c r="L17" s="44">
        <f t="shared" si="1"/>
        <v>0</v>
      </c>
      <c r="M17" s="44">
        <f t="shared" si="0"/>
        <v>0</v>
      </c>
      <c r="N17" s="56" t="s">
        <v>67</v>
      </c>
      <c r="O17" s="45">
        <v>114413</v>
      </c>
      <c r="P17" s="57"/>
    </row>
    <row r="18" spans="1:16" s="46" customFormat="1" ht="76.5" customHeight="1" x14ac:dyDescent="0.2">
      <c r="A18" s="50"/>
      <c r="B18" s="50" t="s">
        <v>66</v>
      </c>
      <c r="C18" s="51"/>
      <c r="D18" s="50" t="s">
        <v>28</v>
      </c>
      <c r="E18" s="52">
        <v>1</v>
      </c>
      <c r="F18" s="53">
        <v>162</v>
      </c>
      <c r="G18" s="77" t="s">
        <v>29</v>
      </c>
      <c r="H18" s="77"/>
      <c r="I18" s="54">
        <v>15.2</v>
      </c>
      <c r="J18" s="55">
        <v>2916</v>
      </c>
      <c r="K18" s="48"/>
      <c r="L18" s="44">
        <f t="shared" si="1"/>
        <v>0</v>
      </c>
      <c r="M18" s="44">
        <f>K18*I18</f>
        <v>0</v>
      </c>
      <c r="N18" s="56" t="s">
        <v>67</v>
      </c>
      <c r="O18" s="45">
        <v>114051</v>
      </c>
      <c r="P18" s="57"/>
    </row>
    <row r="19" spans="1:16" s="46" customFormat="1" ht="76.5" customHeight="1" x14ac:dyDescent="0.2">
      <c r="A19" s="50"/>
      <c r="B19" s="50" t="s">
        <v>68</v>
      </c>
      <c r="C19" s="51"/>
      <c r="D19" s="50" t="s">
        <v>20</v>
      </c>
      <c r="E19" s="52">
        <v>1</v>
      </c>
      <c r="F19" s="53">
        <v>90</v>
      </c>
      <c r="G19" s="77" t="s">
        <v>17</v>
      </c>
      <c r="H19" s="77"/>
      <c r="I19" s="54">
        <v>12.9</v>
      </c>
      <c r="J19" s="58">
        <v>2160</v>
      </c>
      <c r="K19" s="48"/>
      <c r="L19" s="44">
        <f t="shared" si="1"/>
        <v>0</v>
      </c>
      <c r="M19" s="44">
        <f t="shared" si="0"/>
        <v>0</v>
      </c>
      <c r="N19" s="56" t="s">
        <v>69</v>
      </c>
      <c r="O19" s="45">
        <v>114411</v>
      </c>
      <c r="P19" s="57" t="s">
        <v>70</v>
      </c>
    </row>
    <row r="20" spans="1:16" s="46" customFormat="1" ht="76.5" customHeight="1" x14ac:dyDescent="0.2">
      <c r="A20" s="50"/>
      <c r="B20" s="50" t="s">
        <v>294</v>
      </c>
      <c r="C20" s="51"/>
      <c r="D20" s="50" t="s">
        <v>28</v>
      </c>
      <c r="E20" s="52">
        <v>1</v>
      </c>
      <c r="F20" s="53">
        <v>134</v>
      </c>
      <c r="G20" s="77" t="s">
        <v>29</v>
      </c>
      <c r="H20" s="77"/>
      <c r="I20" s="54">
        <v>15.2</v>
      </c>
      <c r="J20" s="55">
        <v>2412</v>
      </c>
      <c r="K20" s="48"/>
      <c r="L20" s="44">
        <f t="shared" si="1"/>
        <v>0</v>
      </c>
      <c r="M20" s="44">
        <f>K20*I20</f>
        <v>0</v>
      </c>
      <c r="N20" s="56" t="s">
        <v>69</v>
      </c>
      <c r="O20" s="45">
        <v>114055</v>
      </c>
      <c r="P20" s="57" t="s">
        <v>70</v>
      </c>
    </row>
    <row r="21" spans="1:16" s="46" customFormat="1" ht="76.5" customHeight="1" x14ac:dyDescent="0.2">
      <c r="A21" s="50"/>
      <c r="B21" s="50" t="s">
        <v>15</v>
      </c>
      <c r="C21" s="51"/>
      <c r="D21" s="50" t="s">
        <v>16</v>
      </c>
      <c r="E21" s="52">
        <v>1</v>
      </c>
      <c r="F21" s="53">
        <v>184</v>
      </c>
      <c r="G21" s="77" t="s">
        <v>17</v>
      </c>
      <c r="H21" s="77"/>
      <c r="I21" s="54">
        <v>15.3</v>
      </c>
      <c r="J21" s="55">
        <v>4416</v>
      </c>
      <c r="K21" s="48"/>
      <c r="L21" s="44">
        <f t="shared" si="1"/>
        <v>0</v>
      </c>
      <c r="M21" s="44">
        <f t="shared" si="0"/>
        <v>0</v>
      </c>
      <c r="N21" s="56" t="s">
        <v>18</v>
      </c>
      <c r="O21" s="45">
        <v>114035</v>
      </c>
      <c r="P21" s="57"/>
    </row>
    <row r="22" spans="1:16" s="46" customFormat="1" ht="76.5" customHeight="1" x14ac:dyDescent="0.2">
      <c r="A22" s="50"/>
      <c r="B22" s="50" t="s">
        <v>22</v>
      </c>
      <c r="C22" s="51"/>
      <c r="D22" s="50" t="s">
        <v>23</v>
      </c>
      <c r="E22" s="52">
        <v>1</v>
      </c>
      <c r="F22" s="53">
        <v>93</v>
      </c>
      <c r="G22" s="77" t="s">
        <v>24</v>
      </c>
      <c r="H22" s="77"/>
      <c r="I22" s="54">
        <v>12.8</v>
      </c>
      <c r="J22" s="55">
        <v>2790</v>
      </c>
      <c r="K22" s="48"/>
      <c r="L22" s="44">
        <f t="shared" si="1"/>
        <v>0</v>
      </c>
      <c r="M22" s="44">
        <f>K22*I22</f>
        <v>0</v>
      </c>
      <c r="N22" s="56" t="s">
        <v>25</v>
      </c>
      <c r="O22" s="45">
        <v>112749</v>
      </c>
      <c r="P22" s="57" t="s">
        <v>26</v>
      </c>
    </row>
    <row r="23" spans="1:16" s="46" customFormat="1" ht="76.5" customHeight="1" x14ac:dyDescent="0.2">
      <c r="A23" s="50"/>
      <c r="B23" s="50" t="s">
        <v>19</v>
      </c>
      <c r="C23" s="51"/>
      <c r="D23" s="50" t="s">
        <v>20</v>
      </c>
      <c r="E23" s="59">
        <v>18</v>
      </c>
      <c r="F23" s="53">
        <v>120</v>
      </c>
      <c r="G23" s="77" t="s">
        <v>17</v>
      </c>
      <c r="H23" s="77"/>
      <c r="I23" s="54">
        <v>12.9</v>
      </c>
      <c r="J23" s="55">
        <v>2880</v>
      </c>
      <c r="K23" s="48"/>
      <c r="L23" s="44">
        <f t="shared" si="1"/>
        <v>0</v>
      </c>
      <c r="M23" s="44">
        <f t="shared" si="0"/>
        <v>0</v>
      </c>
      <c r="N23" s="56" t="s">
        <v>21</v>
      </c>
      <c r="O23" s="45">
        <v>114416</v>
      </c>
      <c r="P23" s="57"/>
    </row>
    <row r="24" spans="1:16" s="46" customFormat="1" ht="76.5" customHeight="1" x14ac:dyDescent="0.2">
      <c r="A24" s="50"/>
      <c r="B24" s="50" t="s">
        <v>27</v>
      </c>
      <c r="C24" s="51"/>
      <c r="D24" s="50" t="s">
        <v>28</v>
      </c>
      <c r="E24" s="59">
        <v>18</v>
      </c>
      <c r="F24" s="53">
        <v>181</v>
      </c>
      <c r="G24" s="77" t="s">
        <v>29</v>
      </c>
      <c r="H24" s="77"/>
      <c r="I24" s="54">
        <v>15.2</v>
      </c>
      <c r="J24" s="55">
        <v>3258</v>
      </c>
      <c r="K24" s="48"/>
      <c r="L24" s="44">
        <f t="shared" si="1"/>
        <v>0</v>
      </c>
      <c r="M24" s="44">
        <f t="shared" si="0"/>
        <v>0</v>
      </c>
      <c r="N24" s="56" t="s">
        <v>21</v>
      </c>
      <c r="O24" s="45">
        <v>114036</v>
      </c>
      <c r="P24" s="57"/>
    </row>
    <row r="25" spans="1:16" s="46" customFormat="1" ht="76.5" customHeight="1" x14ac:dyDescent="0.2">
      <c r="A25" s="50"/>
      <c r="B25" s="50" t="s">
        <v>30</v>
      </c>
      <c r="C25" s="51"/>
      <c r="D25" s="50" t="s">
        <v>16</v>
      </c>
      <c r="E25" s="59">
        <v>18</v>
      </c>
      <c r="F25" s="53">
        <v>110</v>
      </c>
      <c r="G25" s="77" t="s">
        <v>17</v>
      </c>
      <c r="H25" s="77"/>
      <c r="I25" s="54">
        <v>15.3</v>
      </c>
      <c r="J25" s="55">
        <v>2640</v>
      </c>
      <c r="K25" s="48"/>
      <c r="L25" s="44">
        <f t="shared" si="1"/>
        <v>0</v>
      </c>
      <c r="M25" s="44">
        <f t="shared" si="0"/>
        <v>0</v>
      </c>
      <c r="N25" s="56" t="s">
        <v>31</v>
      </c>
      <c r="O25" s="45">
        <v>114029</v>
      </c>
      <c r="P25" s="57"/>
    </row>
    <row r="26" spans="1:16" s="46" customFormat="1" ht="76.5" customHeight="1" x14ac:dyDescent="0.2">
      <c r="A26" s="50"/>
      <c r="B26" s="50" t="s">
        <v>32</v>
      </c>
      <c r="C26" s="51"/>
      <c r="D26" s="50" t="s">
        <v>33</v>
      </c>
      <c r="E26" s="59">
        <v>18</v>
      </c>
      <c r="F26" s="53">
        <v>53</v>
      </c>
      <c r="G26" s="77" t="s">
        <v>29</v>
      </c>
      <c r="H26" s="77"/>
      <c r="I26" s="54">
        <v>18.8</v>
      </c>
      <c r="J26" s="54">
        <v>954</v>
      </c>
      <c r="K26" s="48"/>
      <c r="L26" s="44">
        <f t="shared" si="1"/>
        <v>0</v>
      </c>
      <c r="M26" s="44">
        <f t="shared" si="0"/>
        <v>0</v>
      </c>
      <c r="N26" s="56" t="s">
        <v>35</v>
      </c>
      <c r="O26" s="45">
        <v>114663</v>
      </c>
      <c r="P26" s="57"/>
    </row>
    <row r="27" spans="1:16" s="46" customFormat="1" ht="76.5" customHeight="1" x14ac:dyDescent="0.2">
      <c r="A27" s="50"/>
      <c r="B27" s="50" t="s">
        <v>37</v>
      </c>
      <c r="C27" s="51"/>
      <c r="D27" s="50" t="s">
        <v>38</v>
      </c>
      <c r="E27" s="59">
        <v>18</v>
      </c>
      <c r="F27" s="53">
        <v>278</v>
      </c>
      <c r="G27" s="77" t="s">
        <v>39</v>
      </c>
      <c r="H27" s="77"/>
      <c r="I27" s="54">
        <v>10.1</v>
      </c>
      <c r="J27" s="54">
        <v>278</v>
      </c>
      <c r="K27" s="48"/>
      <c r="L27" s="44">
        <f t="shared" si="1"/>
        <v>0</v>
      </c>
      <c r="M27" s="44">
        <f t="shared" si="0"/>
        <v>0</v>
      </c>
      <c r="N27" s="56" t="s">
        <v>35</v>
      </c>
      <c r="O27" s="45">
        <v>112744</v>
      </c>
      <c r="P27" s="57" t="s">
        <v>40</v>
      </c>
    </row>
    <row r="28" spans="1:16" s="46" customFormat="1" ht="76.5" customHeight="1" x14ac:dyDescent="0.2">
      <c r="A28" s="50"/>
      <c r="B28" s="50" t="s">
        <v>41</v>
      </c>
      <c r="C28" s="51"/>
      <c r="D28" s="50" t="s">
        <v>20</v>
      </c>
      <c r="E28" s="52">
        <v>1</v>
      </c>
      <c r="F28" s="53">
        <v>90</v>
      </c>
      <c r="G28" s="77" t="s">
        <v>17</v>
      </c>
      <c r="H28" s="77"/>
      <c r="I28" s="54">
        <v>12.9</v>
      </c>
      <c r="J28" s="55">
        <v>2160</v>
      </c>
      <c r="K28" s="48"/>
      <c r="L28" s="44">
        <f t="shared" si="1"/>
        <v>0</v>
      </c>
      <c r="M28" s="44">
        <f t="shared" si="0"/>
        <v>0</v>
      </c>
      <c r="N28" s="56" t="s">
        <v>42</v>
      </c>
      <c r="O28" s="45">
        <v>114030</v>
      </c>
      <c r="P28" s="57"/>
    </row>
    <row r="29" spans="1:16" s="46" customFormat="1" ht="76.5" customHeight="1" x14ac:dyDescent="0.2">
      <c r="A29" s="50"/>
      <c r="B29" s="50" t="s">
        <v>43</v>
      </c>
      <c r="C29" s="51"/>
      <c r="D29" s="50" t="s">
        <v>20</v>
      </c>
      <c r="E29" s="59">
        <v>18</v>
      </c>
      <c r="F29" s="53">
        <v>60</v>
      </c>
      <c r="G29" s="77" t="s">
        <v>17</v>
      </c>
      <c r="H29" s="77"/>
      <c r="I29" s="54">
        <v>12.9</v>
      </c>
      <c r="J29" s="55">
        <v>1440</v>
      </c>
      <c r="K29" s="48"/>
      <c r="L29" s="44">
        <f t="shared" si="1"/>
        <v>0</v>
      </c>
      <c r="M29" s="44">
        <f t="shared" si="0"/>
        <v>0</v>
      </c>
      <c r="N29" s="56" t="s">
        <v>44</v>
      </c>
      <c r="O29" s="45">
        <v>114032</v>
      </c>
      <c r="P29" s="57"/>
    </row>
    <row r="30" spans="1:16" s="46" customFormat="1" ht="76.5" customHeight="1" x14ac:dyDescent="0.2">
      <c r="A30" s="50"/>
      <c r="B30" s="50" t="s">
        <v>298</v>
      </c>
      <c r="C30" s="51"/>
      <c r="D30" s="50" t="s">
        <v>20</v>
      </c>
      <c r="E30" s="59">
        <v>18</v>
      </c>
      <c r="F30" s="53">
        <v>86</v>
      </c>
      <c r="G30" s="77" t="s">
        <v>17</v>
      </c>
      <c r="H30" s="77"/>
      <c r="I30" s="54">
        <v>12.9</v>
      </c>
      <c r="J30" s="55">
        <v>2064</v>
      </c>
      <c r="K30" s="48"/>
      <c r="L30" s="44">
        <f t="shared" si="1"/>
        <v>0</v>
      </c>
      <c r="M30" s="44">
        <f t="shared" si="0"/>
        <v>0</v>
      </c>
      <c r="N30" s="56" t="s">
        <v>45</v>
      </c>
      <c r="O30" s="45">
        <v>114031</v>
      </c>
      <c r="P30" s="57" t="s">
        <v>46</v>
      </c>
    </row>
    <row r="31" spans="1:16" s="46" customFormat="1" ht="76.5" customHeight="1" x14ac:dyDescent="0.2">
      <c r="A31" s="50"/>
      <c r="B31" s="50" t="s">
        <v>47</v>
      </c>
      <c r="C31" s="51"/>
      <c r="D31" s="50" t="s">
        <v>28</v>
      </c>
      <c r="E31" s="59">
        <v>18</v>
      </c>
      <c r="F31" s="53">
        <v>114</v>
      </c>
      <c r="G31" s="77" t="s">
        <v>301</v>
      </c>
      <c r="H31" s="77"/>
      <c r="I31" s="54">
        <v>8.4</v>
      </c>
      <c r="J31" s="55">
        <v>1140</v>
      </c>
      <c r="K31" s="48"/>
      <c r="L31" s="44">
        <f t="shared" si="1"/>
        <v>0</v>
      </c>
      <c r="M31" s="44">
        <f t="shared" si="0"/>
        <v>0</v>
      </c>
      <c r="N31" s="56" t="s">
        <v>48</v>
      </c>
      <c r="O31" s="45">
        <v>114575</v>
      </c>
      <c r="P31" s="57"/>
    </row>
    <row r="32" spans="1:16" s="46" customFormat="1" ht="76.5" customHeight="1" x14ac:dyDescent="0.2">
      <c r="A32" s="50"/>
      <c r="B32" s="50" t="s">
        <v>297</v>
      </c>
      <c r="C32" s="51"/>
      <c r="D32" s="50" t="s">
        <v>28</v>
      </c>
      <c r="E32" s="52" t="s">
        <v>295</v>
      </c>
      <c r="F32" s="53">
        <v>146</v>
      </c>
      <c r="G32" s="77" t="s">
        <v>301</v>
      </c>
      <c r="H32" s="77"/>
      <c r="I32" s="54">
        <v>8.4</v>
      </c>
      <c r="J32" s="55">
        <v>1460</v>
      </c>
      <c r="K32" s="48"/>
      <c r="L32" s="44">
        <f t="shared" si="1"/>
        <v>0</v>
      </c>
      <c r="M32" s="44">
        <f t="shared" si="0"/>
        <v>0</v>
      </c>
      <c r="N32" s="56" t="s">
        <v>49</v>
      </c>
      <c r="O32" s="45">
        <v>114576</v>
      </c>
      <c r="P32" s="57" t="s">
        <v>50</v>
      </c>
    </row>
    <row r="33" spans="1:16" s="46" customFormat="1" ht="76.5" customHeight="1" x14ac:dyDescent="0.2">
      <c r="A33" s="50"/>
      <c r="B33" s="50" t="s">
        <v>305</v>
      </c>
      <c r="C33" s="51"/>
      <c r="D33" s="50" t="s">
        <v>28</v>
      </c>
      <c r="E33" s="59">
        <v>18</v>
      </c>
      <c r="F33" s="53">
        <v>158</v>
      </c>
      <c r="G33" s="77" t="s">
        <v>301</v>
      </c>
      <c r="H33" s="77"/>
      <c r="I33" s="54">
        <v>8.4</v>
      </c>
      <c r="J33" s="55">
        <v>1580</v>
      </c>
      <c r="K33" s="48"/>
      <c r="L33" s="44">
        <f t="shared" si="1"/>
        <v>0</v>
      </c>
      <c r="M33" s="44">
        <f t="shared" si="0"/>
        <v>0</v>
      </c>
      <c r="N33" s="56" t="s">
        <v>51</v>
      </c>
      <c r="O33" s="45">
        <v>114049</v>
      </c>
      <c r="P33" s="57" t="s">
        <v>52</v>
      </c>
    </row>
    <row r="34" spans="1:16" s="46" customFormat="1" ht="76.5" customHeight="1" x14ac:dyDescent="0.2">
      <c r="A34" s="50"/>
      <c r="B34" s="50" t="s">
        <v>302</v>
      </c>
      <c r="C34" s="51"/>
      <c r="D34" s="50" t="s">
        <v>20</v>
      </c>
      <c r="E34" s="52">
        <v>1</v>
      </c>
      <c r="F34" s="53">
        <v>120</v>
      </c>
      <c r="G34" s="77" t="s">
        <v>34</v>
      </c>
      <c r="H34" s="77"/>
      <c r="I34" s="54">
        <v>7.9</v>
      </c>
      <c r="J34" s="55">
        <v>1800</v>
      </c>
      <c r="K34" s="48"/>
      <c r="L34" s="44">
        <f t="shared" si="1"/>
        <v>0</v>
      </c>
      <c r="M34" s="44">
        <f t="shared" si="0"/>
        <v>0</v>
      </c>
      <c r="N34" s="56" t="s">
        <v>303</v>
      </c>
      <c r="O34" s="45">
        <v>113733</v>
      </c>
      <c r="P34" s="57" t="s">
        <v>304</v>
      </c>
    </row>
    <row r="35" spans="1:16" s="46" customFormat="1" ht="76.5" customHeight="1" x14ac:dyDescent="0.2">
      <c r="A35" s="50"/>
      <c r="B35" s="50" t="s">
        <v>53</v>
      </c>
      <c r="C35" s="51"/>
      <c r="D35" s="50" t="s">
        <v>20</v>
      </c>
      <c r="E35" s="59">
        <v>18</v>
      </c>
      <c r="F35" s="53">
        <v>68</v>
      </c>
      <c r="G35" s="77" t="s">
        <v>36</v>
      </c>
      <c r="H35" s="77"/>
      <c r="I35" s="54">
        <v>6.4</v>
      </c>
      <c r="J35" s="54">
        <v>816</v>
      </c>
      <c r="K35" s="48"/>
      <c r="L35" s="44">
        <f t="shared" si="1"/>
        <v>0</v>
      </c>
      <c r="M35" s="44">
        <f t="shared" si="0"/>
        <v>0</v>
      </c>
      <c r="N35" s="56" t="s">
        <v>54</v>
      </c>
      <c r="O35" s="45">
        <v>114027</v>
      </c>
      <c r="P35" s="57"/>
    </row>
    <row r="36" spans="1:16" s="46" customFormat="1" ht="76.5" customHeight="1" x14ac:dyDescent="0.2">
      <c r="A36" s="50"/>
      <c r="B36" s="50" t="s">
        <v>55</v>
      </c>
      <c r="C36" s="51"/>
      <c r="D36" s="50" t="s">
        <v>20</v>
      </c>
      <c r="E36" s="59">
        <v>18</v>
      </c>
      <c r="F36" s="53">
        <v>125</v>
      </c>
      <c r="G36" s="77" t="s">
        <v>34</v>
      </c>
      <c r="H36" s="77"/>
      <c r="I36" s="54">
        <v>7.9</v>
      </c>
      <c r="J36" s="55">
        <v>1855</v>
      </c>
      <c r="K36" s="48"/>
      <c r="L36" s="44">
        <f t="shared" si="1"/>
        <v>0</v>
      </c>
      <c r="M36" s="44">
        <f t="shared" si="0"/>
        <v>0</v>
      </c>
      <c r="N36" s="56" t="s">
        <v>56</v>
      </c>
      <c r="O36" s="45">
        <v>112733</v>
      </c>
      <c r="P36" s="57" t="s">
        <v>57</v>
      </c>
    </row>
    <row r="37" spans="1:16" s="46" customFormat="1" ht="76.5" hidden="1" customHeight="1" x14ac:dyDescent="0.2">
      <c r="A37" s="50"/>
      <c r="B37" s="50" t="s">
        <v>72</v>
      </c>
      <c r="C37" s="51"/>
      <c r="D37" s="50" t="s">
        <v>33</v>
      </c>
      <c r="E37" s="52">
        <v>1</v>
      </c>
      <c r="F37" s="53">
        <v>500</v>
      </c>
      <c r="G37" s="77" t="s">
        <v>73</v>
      </c>
      <c r="H37" s="77"/>
      <c r="I37" s="54">
        <v>5.6</v>
      </c>
      <c r="J37" s="55">
        <v>2500</v>
      </c>
      <c r="K37" s="48"/>
      <c r="L37" s="44">
        <f t="shared" si="1"/>
        <v>0</v>
      </c>
      <c r="M37" s="44">
        <f t="shared" si="0"/>
        <v>0</v>
      </c>
      <c r="N37" s="56"/>
      <c r="O37" s="45">
        <v>114492</v>
      </c>
      <c r="P37" s="57"/>
    </row>
    <row r="38" spans="1:16" s="46" customFormat="1" ht="76.5" customHeight="1" x14ac:dyDescent="0.2">
      <c r="A38" s="50"/>
      <c r="B38" s="50" t="s">
        <v>300</v>
      </c>
      <c r="C38" s="51"/>
      <c r="D38" s="50" t="s">
        <v>28</v>
      </c>
      <c r="E38" s="52">
        <v>1</v>
      </c>
      <c r="F38" s="53">
        <v>111</v>
      </c>
      <c r="G38" s="77" t="s">
        <v>29</v>
      </c>
      <c r="H38" s="77"/>
      <c r="I38" s="54">
        <v>15.2</v>
      </c>
      <c r="J38" s="55">
        <v>1998</v>
      </c>
      <c r="K38" s="48"/>
      <c r="L38" s="44">
        <f t="shared" si="1"/>
        <v>0</v>
      </c>
      <c r="M38" s="44">
        <f t="shared" si="0"/>
        <v>0</v>
      </c>
      <c r="N38" s="56" t="s">
        <v>74</v>
      </c>
      <c r="O38" s="45">
        <v>114043</v>
      </c>
      <c r="P38" s="57" t="s">
        <v>75</v>
      </c>
    </row>
    <row r="39" spans="1:16" s="46" customFormat="1" ht="76.5" customHeight="1" x14ac:dyDescent="0.2">
      <c r="A39" s="50"/>
      <c r="B39" s="50" t="s">
        <v>76</v>
      </c>
      <c r="C39" s="51"/>
      <c r="D39" s="50" t="s">
        <v>28</v>
      </c>
      <c r="E39" s="59">
        <v>18</v>
      </c>
      <c r="F39" s="53">
        <v>88</v>
      </c>
      <c r="G39" s="77" t="s">
        <v>29</v>
      </c>
      <c r="H39" s="77"/>
      <c r="I39" s="54">
        <v>15.2</v>
      </c>
      <c r="J39" s="55">
        <v>1584</v>
      </c>
      <c r="K39" s="48"/>
      <c r="L39" s="44">
        <f t="shared" si="1"/>
        <v>0</v>
      </c>
      <c r="M39" s="44">
        <f t="shared" si="0"/>
        <v>0</v>
      </c>
      <c r="N39" s="56" t="s">
        <v>77</v>
      </c>
      <c r="O39" s="45">
        <v>114040</v>
      </c>
      <c r="P39" s="57"/>
    </row>
    <row r="40" spans="1:16" s="46" customFormat="1" ht="76.5" customHeight="1" x14ac:dyDescent="0.2">
      <c r="A40" s="50"/>
      <c r="B40" s="50" t="s">
        <v>306</v>
      </c>
      <c r="C40" s="51"/>
      <c r="D40" s="50" t="s">
        <v>33</v>
      </c>
      <c r="E40" s="52">
        <v>1</v>
      </c>
      <c r="F40" s="53">
        <v>124</v>
      </c>
      <c r="G40" s="77" t="s">
        <v>29</v>
      </c>
      <c r="H40" s="77"/>
      <c r="I40" s="54">
        <v>18.8</v>
      </c>
      <c r="J40" s="55">
        <v>2232</v>
      </c>
      <c r="K40" s="48"/>
      <c r="L40" s="44">
        <f t="shared" si="1"/>
        <v>0</v>
      </c>
      <c r="M40" s="44">
        <f t="shared" si="0"/>
        <v>0</v>
      </c>
      <c r="N40" s="56" t="s">
        <v>78</v>
      </c>
      <c r="O40" s="45">
        <v>114045</v>
      </c>
      <c r="P40" s="57" t="s">
        <v>79</v>
      </c>
    </row>
    <row r="41" spans="1:16" s="46" customFormat="1" ht="76.5" customHeight="1" x14ac:dyDescent="0.2">
      <c r="A41" s="50"/>
      <c r="B41" s="50" t="s">
        <v>80</v>
      </c>
      <c r="C41" s="51"/>
      <c r="D41" s="50" t="s">
        <v>33</v>
      </c>
      <c r="E41" s="59">
        <v>18</v>
      </c>
      <c r="F41" s="53">
        <v>110</v>
      </c>
      <c r="G41" s="77" t="s">
        <v>29</v>
      </c>
      <c r="H41" s="77"/>
      <c r="I41" s="54">
        <v>18.8</v>
      </c>
      <c r="J41" s="55">
        <v>1980</v>
      </c>
      <c r="K41" s="48"/>
      <c r="L41" s="44">
        <f t="shared" si="1"/>
        <v>0</v>
      </c>
      <c r="M41" s="44">
        <f t="shared" si="0"/>
        <v>0</v>
      </c>
      <c r="N41" s="56" t="s">
        <v>81</v>
      </c>
      <c r="O41" s="45">
        <v>114044</v>
      </c>
      <c r="P41" s="57"/>
    </row>
    <row r="42" spans="1:16" s="46" customFormat="1" ht="76.5" customHeight="1" x14ac:dyDescent="0.2">
      <c r="A42" s="50"/>
      <c r="B42" s="50" t="s">
        <v>82</v>
      </c>
      <c r="C42" s="51"/>
      <c r="D42" s="50" t="s">
        <v>33</v>
      </c>
      <c r="E42" s="59">
        <v>18</v>
      </c>
      <c r="F42" s="53">
        <v>158</v>
      </c>
      <c r="G42" s="77" t="s">
        <v>29</v>
      </c>
      <c r="H42" s="77"/>
      <c r="I42" s="54">
        <v>18.8</v>
      </c>
      <c r="J42" s="55">
        <v>2844</v>
      </c>
      <c r="K42" s="48"/>
      <c r="L42" s="44">
        <f t="shared" si="1"/>
        <v>0</v>
      </c>
      <c r="M42" s="44">
        <f t="shared" si="0"/>
        <v>0</v>
      </c>
      <c r="N42" s="56" t="s">
        <v>83</v>
      </c>
      <c r="O42" s="45">
        <v>114041</v>
      </c>
      <c r="P42" s="57"/>
    </row>
    <row r="43" spans="1:16" s="46" customFormat="1" ht="76.5" customHeight="1" x14ac:dyDescent="0.2">
      <c r="A43" s="50"/>
      <c r="B43" s="50" t="s">
        <v>84</v>
      </c>
      <c r="C43" s="51"/>
      <c r="D43" s="50" t="s">
        <v>33</v>
      </c>
      <c r="E43" s="52">
        <v>1</v>
      </c>
      <c r="F43" s="53">
        <v>455</v>
      </c>
      <c r="G43" s="77" t="s">
        <v>85</v>
      </c>
      <c r="H43" s="77"/>
      <c r="I43" s="54">
        <v>12.9</v>
      </c>
      <c r="J43" s="55">
        <v>5460</v>
      </c>
      <c r="K43" s="48"/>
      <c r="L43" s="44">
        <f t="shared" si="1"/>
        <v>0</v>
      </c>
      <c r="M43" s="44">
        <f t="shared" si="0"/>
        <v>0</v>
      </c>
      <c r="N43" s="56" t="s">
        <v>86</v>
      </c>
      <c r="O43" s="45">
        <v>114042</v>
      </c>
      <c r="P43" s="57"/>
    </row>
    <row r="44" spans="1:16" s="46" customFormat="1" ht="76.5" customHeight="1" x14ac:dyDescent="0.2">
      <c r="A44" s="50"/>
      <c r="B44" s="50" t="s">
        <v>87</v>
      </c>
      <c r="C44" s="51"/>
      <c r="D44" s="50" t="s">
        <v>20</v>
      </c>
      <c r="E44" s="59">
        <v>18</v>
      </c>
      <c r="F44" s="53">
        <v>48</v>
      </c>
      <c r="G44" s="77" t="s">
        <v>17</v>
      </c>
      <c r="H44" s="77"/>
      <c r="I44" s="54">
        <v>12.9</v>
      </c>
      <c r="J44" s="55">
        <v>1152</v>
      </c>
      <c r="K44" s="48"/>
      <c r="L44" s="44">
        <f t="shared" si="1"/>
        <v>0</v>
      </c>
      <c r="M44" s="44">
        <f t="shared" si="0"/>
        <v>0</v>
      </c>
      <c r="N44" s="56" t="s">
        <v>88</v>
      </c>
      <c r="O44" s="45">
        <v>114025</v>
      </c>
      <c r="P44" s="57"/>
    </row>
    <row r="45" spans="1:16" s="46" customFormat="1" ht="76.5" customHeight="1" x14ac:dyDescent="0.2">
      <c r="A45" s="50"/>
      <c r="B45" s="50" t="s">
        <v>89</v>
      </c>
      <c r="C45" s="51"/>
      <c r="D45" s="50" t="s">
        <v>28</v>
      </c>
      <c r="E45" s="59">
        <v>18</v>
      </c>
      <c r="F45" s="53">
        <v>59</v>
      </c>
      <c r="G45" s="77" t="s">
        <v>36</v>
      </c>
      <c r="H45" s="77"/>
      <c r="I45" s="54">
        <v>10</v>
      </c>
      <c r="J45" s="54">
        <v>708</v>
      </c>
      <c r="K45" s="48"/>
      <c r="L45" s="44">
        <f t="shared" si="1"/>
        <v>0</v>
      </c>
      <c r="M45" s="44">
        <f t="shared" si="0"/>
        <v>0</v>
      </c>
      <c r="N45" s="56" t="s">
        <v>90</v>
      </c>
      <c r="O45" s="45">
        <v>114034</v>
      </c>
      <c r="P45" s="57"/>
    </row>
    <row r="46" spans="1:16" s="46" customFormat="1" ht="76.5" customHeight="1" x14ac:dyDescent="0.2">
      <c r="A46" s="50"/>
      <c r="B46" s="50" t="s">
        <v>91</v>
      </c>
      <c r="C46" s="51"/>
      <c r="D46" s="50" t="s">
        <v>33</v>
      </c>
      <c r="E46" s="59">
        <v>18</v>
      </c>
      <c r="F46" s="53">
        <v>58</v>
      </c>
      <c r="G46" s="77" t="s">
        <v>29</v>
      </c>
      <c r="H46" s="77"/>
      <c r="I46" s="54">
        <v>18.8</v>
      </c>
      <c r="J46" s="54">
        <v>1044</v>
      </c>
      <c r="K46" s="48"/>
      <c r="L46" s="44">
        <f t="shared" si="1"/>
        <v>0</v>
      </c>
      <c r="M46" s="44">
        <f t="shared" si="0"/>
        <v>0</v>
      </c>
      <c r="N46" s="56" t="s">
        <v>92</v>
      </c>
      <c r="O46" s="45">
        <v>114664</v>
      </c>
      <c r="P46" s="57"/>
    </row>
    <row r="47" spans="1:16" s="46" customFormat="1" ht="76.5" customHeight="1" x14ac:dyDescent="0.2">
      <c r="A47" s="50"/>
      <c r="B47" s="50" t="s">
        <v>299</v>
      </c>
      <c r="C47" s="51"/>
      <c r="D47" s="50" t="s">
        <v>20</v>
      </c>
      <c r="E47" s="52">
        <v>1</v>
      </c>
      <c r="F47" s="53">
        <v>80</v>
      </c>
      <c r="G47" s="77" t="s">
        <v>17</v>
      </c>
      <c r="H47" s="77"/>
      <c r="I47" s="54">
        <v>12.9</v>
      </c>
      <c r="J47" s="55">
        <v>1920</v>
      </c>
      <c r="K47" s="48"/>
      <c r="L47" s="44">
        <f t="shared" si="1"/>
        <v>0</v>
      </c>
      <c r="M47" s="44">
        <f t="shared" ref="M47" si="2">K47*I47</f>
        <v>0</v>
      </c>
      <c r="N47" s="56" t="s">
        <v>93</v>
      </c>
      <c r="O47" s="45">
        <v>114037</v>
      </c>
      <c r="P47" s="57" t="s">
        <v>94</v>
      </c>
    </row>
    <row r="48" spans="1:16" s="46" customFormat="1" ht="76.5" customHeight="1" x14ac:dyDescent="0.2">
      <c r="A48" s="50"/>
      <c r="B48" s="50" t="s">
        <v>309</v>
      </c>
      <c r="C48" s="51"/>
      <c r="D48" s="50" t="s">
        <v>33</v>
      </c>
      <c r="E48" s="52">
        <v>1</v>
      </c>
      <c r="F48" s="53">
        <v>148</v>
      </c>
      <c r="G48" s="77" t="s">
        <v>29</v>
      </c>
      <c r="H48" s="77"/>
      <c r="I48" s="54">
        <v>18.8</v>
      </c>
      <c r="J48" s="55">
        <v>2664</v>
      </c>
      <c r="K48" s="48"/>
      <c r="L48" s="44">
        <f t="shared" si="1"/>
        <v>0</v>
      </c>
      <c r="M48" s="44">
        <f t="shared" si="0"/>
        <v>0</v>
      </c>
      <c r="N48" s="56" t="s">
        <v>93</v>
      </c>
      <c r="O48" s="45">
        <v>114038</v>
      </c>
      <c r="P48" s="57" t="s">
        <v>94</v>
      </c>
    </row>
    <row r="49" spans="1:16" s="46" customFormat="1" ht="76.5" customHeight="1" x14ac:dyDescent="0.2">
      <c r="A49" s="50"/>
      <c r="B49" s="50" t="s">
        <v>95</v>
      </c>
      <c r="C49" s="51"/>
      <c r="D49" s="50" t="s">
        <v>96</v>
      </c>
      <c r="E49" s="52">
        <v>1</v>
      </c>
      <c r="F49" s="53">
        <v>425</v>
      </c>
      <c r="G49" s="77" t="s">
        <v>97</v>
      </c>
      <c r="H49" s="77"/>
      <c r="I49" s="54">
        <v>18.8</v>
      </c>
      <c r="J49" s="55">
        <v>2550</v>
      </c>
      <c r="K49" s="48"/>
      <c r="L49" s="44">
        <f t="shared" si="1"/>
        <v>0</v>
      </c>
      <c r="M49" s="44">
        <f t="shared" si="0"/>
        <v>0</v>
      </c>
      <c r="N49" s="56" t="s">
        <v>93</v>
      </c>
      <c r="O49" s="45">
        <v>114299</v>
      </c>
      <c r="P49" s="57"/>
    </row>
    <row r="50" spans="1:16" s="46" customFormat="1" ht="76.5" customHeight="1" x14ac:dyDescent="0.2">
      <c r="A50" s="50"/>
      <c r="B50" s="50" t="s">
        <v>98</v>
      </c>
      <c r="C50" s="51"/>
      <c r="D50" s="50" t="s">
        <v>33</v>
      </c>
      <c r="E50" s="59">
        <v>18</v>
      </c>
      <c r="F50" s="53">
        <v>81</v>
      </c>
      <c r="G50" s="77" t="s">
        <v>29</v>
      </c>
      <c r="H50" s="77"/>
      <c r="I50" s="54">
        <v>18.8</v>
      </c>
      <c r="J50" s="54">
        <v>1458</v>
      </c>
      <c r="K50" s="48"/>
      <c r="L50" s="44">
        <f t="shared" si="1"/>
        <v>0</v>
      </c>
      <c r="M50" s="44">
        <f t="shared" si="0"/>
        <v>0</v>
      </c>
      <c r="N50" s="56" t="s">
        <v>99</v>
      </c>
      <c r="O50" s="45">
        <v>114665</v>
      </c>
      <c r="P50" s="57"/>
    </row>
    <row r="51" spans="1:16" s="62" customFormat="1" ht="20.100000000000001" customHeight="1" x14ac:dyDescent="0.2">
      <c r="A51" s="108" t="s">
        <v>100</v>
      </c>
      <c r="B51" s="109"/>
      <c r="C51" s="109"/>
      <c r="D51" s="109"/>
      <c r="E51" s="109"/>
      <c r="F51" s="109"/>
      <c r="G51" s="109"/>
      <c r="H51" s="109"/>
      <c r="I51" s="109"/>
      <c r="J51" s="110"/>
      <c r="K51" s="60">
        <f>SUM(K52:K70)</f>
        <v>0</v>
      </c>
      <c r="L51" s="60">
        <f>SUM(L52:L70)</f>
        <v>0</v>
      </c>
      <c r="M51" s="60">
        <f>SUM(M52:M70)</f>
        <v>0</v>
      </c>
      <c r="N51" s="61"/>
      <c r="O51" s="61"/>
      <c r="P51" s="61"/>
    </row>
    <row r="52" spans="1:16" s="46" customFormat="1" ht="76.5" customHeight="1" x14ac:dyDescent="0.2">
      <c r="A52" s="50" t="s">
        <v>112</v>
      </c>
      <c r="B52" s="50" t="s">
        <v>113</v>
      </c>
      <c r="C52" s="51"/>
      <c r="D52" s="50" t="s">
        <v>38</v>
      </c>
      <c r="E52" s="59">
        <v>6</v>
      </c>
      <c r="F52" s="53">
        <v>578</v>
      </c>
      <c r="G52" s="77" t="s">
        <v>103</v>
      </c>
      <c r="H52" s="77"/>
      <c r="I52" s="54">
        <v>30.3</v>
      </c>
      <c r="J52" s="55">
        <v>1734</v>
      </c>
      <c r="K52" s="48"/>
      <c r="L52" s="44">
        <f>K52*J52</f>
        <v>0</v>
      </c>
      <c r="M52" s="44">
        <f>K52*I52</f>
        <v>0</v>
      </c>
      <c r="N52" s="56" t="s">
        <v>114</v>
      </c>
      <c r="O52" s="45">
        <v>114087</v>
      </c>
      <c r="P52" s="57" t="s">
        <v>115</v>
      </c>
    </row>
    <row r="53" spans="1:16" s="46" customFormat="1" ht="76.5" customHeight="1" x14ac:dyDescent="0.2">
      <c r="A53" s="50" t="s">
        <v>106</v>
      </c>
      <c r="B53" s="50" t="s">
        <v>107</v>
      </c>
      <c r="C53" s="51"/>
      <c r="D53" s="50" t="s">
        <v>38</v>
      </c>
      <c r="E53" s="59">
        <v>6</v>
      </c>
      <c r="F53" s="53">
        <v>582</v>
      </c>
      <c r="G53" s="77" t="s">
        <v>103</v>
      </c>
      <c r="H53" s="77"/>
      <c r="I53" s="54">
        <v>30.3</v>
      </c>
      <c r="J53" s="55">
        <v>1746</v>
      </c>
      <c r="K53" s="48"/>
      <c r="L53" s="44">
        <f>K53*J53</f>
        <v>0</v>
      </c>
      <c r="M53" s="44">
        <f>K53*I53</f>
        <v>0</v>
      </c>
      <c r="N53" s="56" t="s">
        <v>108</v>
      </c>
      <c r="O53" s="45">
        <v>114008</v>
      </c>
      <c r="P53" s="57" t="s">
        <v>109</v>
      </c>
    </row>
    <row r="54" spans="1:16" s="46" customFormat="1" ht="76.5" customHeight="1" x14ac:dyDescent="0.2">
      <c r="A54" s="50" t="s">
        <v>116</v>
      </c>
      <c r="B54" s="50" t="s">
        <v>113</v>
      </c>
      <c r="C54" s="51"/>
      <c r="D54" s="50" t="s">
        <v>33</v>
      </c>
      <c r="E54" s="59">
        <v>6</v>
      </c>
      <c r="F54" s="53">
        <v>79</v>
      </c>
      <c r="G54" s="77" t="s">
        <v>36</v>
      </c>
      <c r="H54" s="77"/>
      <c r="I54" s="54">
        <v>12.9</v>
      </c>
      <c r="J54" s="54">
        <v>948</v>
      </c>
      <c r="K54" s="48"/>
      <c r="L54" s="44">
        <f t="shared" ref="L54:L71" si="3">K54*J54</f>
        <v>0</v>
      </c>
      <c r="M54" s="44">
        <f t="shared" ref="M54:M70" si="4">K54*I54</f>
        <v>0</v>
      </c>
      <c r="N54" s="56" t="s">
        <v>114</v>
      </c>
      <c r="O54" s="45">
        <v>114476</v>
      </c>
      <c r="P54" s="57"/>
    </row>
    <row r="55" spans="1:16" s="46" customFormat="1" ht="76.5" customHeight="1" x14ac:dyDescent="0.2">
      <c r="A55" s="50" t="s">
        <v>117</v>
      </c>
      <c r="B55" s="50" t="s">
        <v>107</v>
      </c>
      <c r="C55" s="51"/>
      <c r="D55" s="50" t="s">
        <v>33</v>
      </c>
      <c r="E55" s="59">
        <v>6</v>
      </c>
      <c r="F55" s="53">
        <v>80</v>
      </c>
      <c r="G55" s="77" t="s">
        <v>36</v>
      </c>
      <c r="H55" s="77"/>
      <c r="I55" s="54">
        <v>12.9</v>
      </c>
      <c r="J55" s="54">
        <v>960</v>
      </c>
      <c r="K55" s="48"/>
      <c r="L55" s="44">
        <f t="shared" si="3"/>
        <v>0</v>
      </c>
      <c r="M55" s="44">
        <f t="shared" si="4"/>
        <v>0</v>
      </c>
      <c r="N55" s="56" t="s">
        <v>108</v>
      </c>
      <c r="O55" s="45">
        <v>114475</v>
      </c>
      <c r="P55" s="57"/>
    </row>
    <row r="56" spans="1:16" s="46" customFormat="1" ht="76.5" customHeight="1" x14ac:dyDescent="0.2">
      <c r="A56" s="50" t="s">
        <v>110</v>
      </c>
      <c r="B56" s="50" t="s">
        <v>102</v>
      </c>
      <c r="C56" s="51"/>
      <c r="D56" s="50" t="s">
        <v>33</v>
      </c>
      <c r="E56" s="59">
        <v>6</v>
      </c>
      <c r="F56" s="53">
        <v>113</v>
      </c>
      <c r="G56" s="77" t="s">
        <v>36</v>
      </c>
      <c r="H56" s="77"/>
      <c r="I56" s="54">
        <v>12.9</v>
      </c>
      <c r="J56" s="55">
        <v>1356</v>
      </c>
      <c r="K56" s="48"/>
      <c r="L56" s="44">
        <f>K56*J56</f>
        <v>0</v>
      </c>
      <c r="M56" s="44">
        <f>K56*I56</f>
        <v>0</v>
      </c>
      <c r="N56" s="56" t="s">
        <v>104</v>
      </c>
      <c r="O56" s="45">
        <v>114013</v>
      </c>
      <c r="P56" s="57" t="s">
        <v>111</v>
      </c>
    </row>
    <row r="57" spans="1:16" s="46" customFormat="1" ht="76.5" customHeight="1" x14ac:dyDescent="0.2">
      <c r="A57" s="50" t="s">
        <v>101</v>
      </c>
      <c r="B57" s="50" t="s">
        <v>102</v>
      </c>
      <c r="C57" s="51"/>
      <c r="D57" s="50" t="s">
        <v>38</v>
      </c>
      <c r="E57" s="59">
        <v>6</v>
      </c>
      <c r="F57" s="53">
        <v>817</v>
      </c>
      <c r="G57" s="77" t="s">
        <v>103</v>
      </c>
      <c r="H57" s="77"/>
      <c r="I57" s="54">
        <v>30.3</v>
      </c>
      <c r="J57" s="55">
        <v>2451</v>
      </c>
      <c r="K57" s="48"/>
      <c r="L57" s="44">
        <f>K57*J57</f>
        <v>0</v>
      </c>
      <c r="M57" s="44">
        <f>K57*I57</f>
        <v>0</v>
      </c>
      <c r="N57" s="56" t="s">
        <v>104</v>
      </c>
      <c r="O57" s="45">
        <v>113827</v>
      </c>
      <c r="P57" s="57" t="s">
        <v>105</v>
      </c>
    </row>
    <row r="58" spans="1:16" s="46" customFormat="1" ht="76.5" customHeight="1" x14ac:dyDescent="0.2">
      <c r="A58" s="50" t="s">
        <v>118</v>
      </c>
      <c r="B58" s="50" t="s">
        <v>119</v>
      </c>
      <c r="C58" s="51"/>
      <c r="D58" s="50" t="s">
        <v>33</v>
      </c>
      <c r="E58" s="59">
        <v>6</v>
      </c>
      <c r="F58" s="53">
        <v>148</v>
      </c>
      <c r="G58" s="77" t="s">
        <v>36</v>
      </c>
      <c r="H58" s="77"/>
      <c r="I58" s="54">
        <v>12.9</v>
      </c>
      <c r="J58" s="55">
        <v>1776</v>
      </c>
      <c r="K58" s="48"/>
      <c r="L58" s="44">
        <f t="shared" si="3"/>
        <v>0</v>
      </c>
      <c r="M58" s="44">
        <f t="shared" si="4"/>
        <v>0</v>
      </c>
      <c r="N58" s="56" t="s">
        <v>120</v>
      </c>
      <c r="O58" s="45">
        <v>114012</v>
      </c>
      <c r="P58" s="57" t="s">
        <v>121</v>
      </c>
    </row>
    <row r="59" spans="1:16" s="46" customFormat="1" ht="76.5" customHeight="1" x14ac:dyDescent="0.2">
      <c r="A59" s="50" t="s">
        <v>122</v>
      </c>
      <c r="B59" s="50" t="s">
        <v>119</v>
      </c>
      <c r="C59" s="51"/>
      <c r="D59" s="50" t="s">
        <v>38</v>
      </c>
      <c r="E59" s="59">
        <v>6</v>
      </c>
      <c r="F59" s="63">
        <v>1123</v>
      </c>
      <c r="G59" s="77" t="s">
        <v>103</v>
      </c>
      <c r="H59" s="77"/>
      <c r="I59" s="54">
        <v>30.3</v>
      </c>
      <c r="J59" s="55">
        <v>3369</v>
      </c>
      <c r="K59" s="48"/>
      <c r="L59" s="44">
        <f t="shared" si="3"/>
        <v>0</v>
      </c>
      <c r="M59" s="44">
        <f t="shared" si="4"/>
        <v>0</v>
      </c>
      <c r="N59" s="56" t="s">
        <v>120</v>
      </c>
      <c r="O59" s="45">
        <v>113775</v>
      </c>
      <c r="P59" s="57" t="s">
        <v>123</v>
      </c>
    </row>
    <row r="60" spans="1:16" s="46" customFormat="1" ht="76.5" customHeight="1" x14ac:dyDescent="0.2">
      <c r="A60" s="50" t="s">
        <v>124</v>
      </c>
      <c r="B60" s="50" t="s">
        <v>125</v>
      </c>
      <c r="C60" s="51"/>
      <c r="D60" s="50" t="s">
        <v>33</v>
      </c>
      <c r="E60" s="59">
        <v>6</v>
      </c>
      <c r="F60" s="53">
        <v>120</v>
      </c>
      <c r="G60" s="77" t="s">
        <v>36</v>
      </c>
      <c r="H60" s="77"/>
      <c r="I60" s="54">
        <v>12.9</v>
      </c>
      <c r="J60" s="55">
        <v>1440</v>
      </c>
      <c r="K60" s="48"/>
      <c r="L60" s="44">
        <f t="shared" si="3"/>
        <v>0</v>
      </c>
      <c r="M60" s="44">
        <f t="shared" si="4"/>
        <v>0</v>
      </c>
      <c r="N60" s="56" t="s">
        <v>126</v>
      </c>
      <c r="O60" s="45">
        <v>114474</v>
      </c>
      <c r="P60" s="57"/>
    </row>
    <row r="61" spans="1:16" s="46" customFormat="1" ht="76.5" customHeight="1" x14ac:dyDescent="0.2">
      <c r="A61" s="50" t="s">
        <v>127</v>
      </c>
      <c r="B61" s="50" t="s">
        <v>125</v>
      </c>
      <c r="C61" s="51"/>
      <c r="D61" s="50" t="s">
        <v>38</v>
      </c>
      <c r="E61" s="59">
        <v>6</v>
      </c>
      <c r="F61" s="53">
        <v>908</v>
      </c>
      <c r="G61" s="77" t="s">
        <v>103</v>
      </c>
      <c r="H61" s="77"/>
      <c r="I61" s="54">
        <v>30.3</v>
      </c>
      <c r="J61" s="55">
        <v>2724</v>
      </c>
      <c r="K61" s="48"/>
      <c r="L61" s="44">
        <f t="shared" si="3"/>
        <v>0</v>
      </c>
      <c r="M61" s="44">
        <f t="shared" si="4"/>
        <v>0</v>
      </c>
      <c r="N61" s="56" t="s">
        <v>126</v>
      </c>
      <c r="O61" s="45">
        <v>111920</v>
      </c>
      <c r="P61" s="57" t="s">
        <v>128</v>
      </c>
    </row>
    <row r="62" spans="1:16" s="46" customFormat="1" ht="76.5" customHeight="1" x14ac:dyDescent="0.2">
      <c r="A62" s="50"/>
      <c r="B62" s="50" t="s">
        <v>129</v>
      </c>
      <c r="C62" s="51"/>
      <c r="D62" s="50" t="s">
        <v>130</v>
      </c>
      <c r="E62" s="52">
        <v>1</v>
      </c>
      <c r="F62" s="53">
        <v>126.5</v>
      </c>
      <c r="G62" s="77" t="s">
        <v>131</v>
      </c>
      <c r="H62" s="77"/>
      <c r="I62" s="54">
        <v>25.2</v>
      </c>
      <c r="J62" s="55">
        <v>3162.5</v>
      </c>
      <c r="K62" s="48"/>
      <c r="L62" s="44">
        <f t="shared" si="3"/>
        <v>0</v>
      </c>
      <c r="M62" s="44">
        <f t="shared" si="4"/>
        <v>0</v>
      </c>
      <c r="N62" s="56" t="s">
        <v>132</v>
      </c>
      <c r="O62" s="45">
        <v>113594</v>
      </c>
      <c r="P62" s="57" t="s">
        <v>133</v>
      </c>
    </row>
    <row r="63" spans="1:16" s="46" customFormat="1" ht="76.5" customHeight="1" x14ac:dyDescent="0.2">
      <c r="A63" s="50" t="s">
        <v>134</v>
      </c>
      <c r="B63" s="50" t="s">
        <v>135</v>
      </c>
      <c r="C63" s="51"/>
      <c r="D63" s="50" t="s">
        <v>33</v>
      </c>
      <c r="E63" s="59">
        <v>6</v>
      </c>
      <c r="F63" s="53">
        <v>99</v>
      </c>
      <c r="G63" s="77" t="s">
        <v>36</v>
      </c>
      <c r="H63" s="77"/>
      <c r="I63" s="54">
        <v>12.9</v>
      </c>
      <c r="J63" s="55">
        <v>1260</v>
      </c>
      <c r="K63" s="48"/>
      <c r="L63" s="44">
        <f t="shared" si="3"/>
        <v>0</v>
      </c>
      <c r="M63" s="44">
        <f t="shared" si="4"/>
        <v>0</v>
      </c>
      <c r="N63" s="56" t="s">
        <v>136</v>
      </c>
      <c r="O63" s="45">
        <v>114015</v>
      </c>
      <c r="P63" s="57" t="s">
        <v>137</v>
      </c>
    </row>
    <row r="64" spans="1:16" s="46" customFormat="1" ht="76.5" customHeight="1" x14ac:dyDescent="0.2">
      <c r="A64" s="50" t="s">
        <v>138</v>
      </c>
      <c r="B64" s="50" t="s">
        <v>139</v>
      </c>
      <c r="C64" s="51"/>
      <c r="D64" s="50" t="s">
        <v>38</v>
      </c>
      <c r="E64" s="59">
        <v>6</v>
      </c>
      <c r="F64" s="53">
        <v>737</v>
      </c>
      <c r="G64" s="77" t="s">
        <v>103</v>
      </c>
      <c r="H64" s="77"/>
      <c r="I64" s="54">
        <v>30.3</v>
      </c>
      <c r="J64" s="55">
        <v>2211</v>
      </c>
      <c r="K64" s="48"/>
      <c r="L64" s="44">
        <f t="shared" si="3"/>
        <v>0</v>
      </c>
      <c r="M64" s="44">
        <f t="shared" si="4"/>
        <v>0</v>
      </c>
      <c r="N64" s="56" t="s">
        <v>136</v>
      </c>
      <c r="O64" s="45">
        <v>113282</v>
      </c>
      <c r="P64" s="57" t="s">
        <v>140</v>
      </c>
    </row>
    <row r="65" spans="1:16" s="46" customFormat="1" ht="76.5" customHeight="1" x14ac:dyDescent="0.2">
      <c r="A65" s="50" t="s">
        <v>141</v>
      </c>
      <c r="B65" s="50" t="s">
        <v>142</v>
      </c>
      <c r="C65" s="51"/>
      <c r="D65" s="50" t="s">
        <v>33</v>
      </c>
      <c r="E65" s="59">
        <v>6</v>
      </c>
      <c r="F65" s="53">
        <v>92</v>
      </c>
      <c r="G65" s="77" t="s">
        <v>36</v>
      </c>
      <c r="H65" s="77"/>
      <c r="I65" s="54">
        <v>12.9</v>
      </c>
      <c r="J65" s="55">
        <v>1104</v>
      </c>
      <c r="K65" s="48"/>
      <c r="L65" s="44">
        <f t="shared" si="3"/>
        <v>0</v>
      </c>
      <c r="M65" s="44">
        <f t="shared" si="4"/>
        <v>0</v>
      </c>
      <c r="N65" s="56" t="s">
        <v>143</v>
      </c>
      <c r="O65" s="45">
        <v>114011</v>
      </c>
      <c r="P65" s="57" t="s">
        <v>144</v>
      </c>
    </row>
    <row r="66" spans="1:16" s="46" customFormat="1" ht="76.5" customHeight="1" x14ac:dyDescent="0.2">
      <c r="A66" s="50"/>
      <c r="B66" s="50" t="s">
        <v>253</v>
      </c>
      <c r="C66" s="51"/>
      <c r="D66" s="50" t="s">
        <v>254</v>
      </c>
      <c r="E66" s="52">
        <v>1</v>
      </c>
      <c r="F66" s="53">
        <v>138</v>
      </c>
      <c r="G66" s="77" t="s">
        <v>36</v>
      </c>
      <c r="H66" s="77"/>
      <c r="I66" s="54">
        <v>18.7</v>
      </c>
      <c r="J66" s="55">
        <v>1656</v>
      </c>
      <c r="K66" s="48"/>
      <c r="L66" s="44">
        <f t="shared" si="3"/>
        <v>0</v>
      </c>
      <c r="M66" s="44">
        <f t="shared" si="4"/>
        <v>0</v>
      </c>
      <c r="N66" s="56" t="s">
        <v>255</v>
      </c>
      <c r="O66" s="45">
        <v>114100</v>
      </c>
      <c r="P66" s="57"/>
    </row>
    <row r="67" spans="1:16" s="46" customFormat="1" ht="76.5" customHeight="1" x14ac:dyDescent="0.2">
      <c r="A67" s="50"/>
      <c r="B67" s="50" t="s">
        <v>256</v>
      </c>
      <c r="C67" s="51"/>
      <c r="D67" s="50" t="s">
        <v>254</v>
      </c>
      <c r="E67" s="52">
        <v>1</v>
      </c>
      <c r="F67" s="53">
        <v>122</v>
      </c>
      <c r="G67" s="77" t="s">
        <v>36</v>
      </c>
      <c r="H67" s="77"/>
      <c r="I67" s="54">
        <v>18.7</v>
      </c>
      <c r="J67" s="55">
        <v>1464</v>
      </c>
      <c r="K67" s="48"/>
      <c r="L67" s="44">
        <f t="shared" si="3"/>
        <v>0</v>
      </c>
      <c r="M67" s="44">
        <f t="shared" si="4"/>
        <v>0</v>
      </c>
      <c r="N67" s="56" t="s">
        <v>257</v>
      </c>
      <c r="O67" s="45">
        <v>114107</v>
      </c>
      <c r="P67" s="57"/>
    </row>
    <row r="68" spans="1:16" s="46" customFormat="1" ht="76.5" customHeight="1" x14ac:dyDescent="0.2">
      <c r="A68" s="50"/>
      <c r="B68" s="50" t="s">
        <v>258</v>
      </c>
      <c r="C68" s="51"/>
      <c r="D68" s="50" t="s">
        <v>254</v>
      </c>
      <c r="E68" s="52">
        <v>1</v>
      </c>
      <c r="F68" s="53">
        <v>152</v>
      </c>
      <c r="G68" s="77" t="s">
        <v>36</v>
      </c>
      <c r="H68" s="77"/>
      <c r="I68" s="54">
        <v>18.7</v>
      </c>
      <c r="J68" s="55">
        <v>1824</v>
      </c>
      <c r="K68" s="48"/>
      <c r="L68" s="44">
        <f t="shared" si="3"/>
        <v>0</v>
      </c>
      <c r="M68" s="44">
        <f t="shared" si="4"/>
        <v>0</v>
      </c>
      <c r="N68" s="56" t="s">
        <v>259</v>
      </c>
      <c r="O68" s="45">
        <v>114109</v>
      </c>
      <c r="P68" s="57"/>
    </row>
    <row r="69" spans="1:16" s="46" customFormat="1" ht="76.5" customHeight="1" x14ac:dyDescent="0.2">
      <c r="A69" s="50"/>
      <c r="B69" s="50" t="s">
        <v>260</v>
      </c>
      <c r="C69" s="51"/>
      <c r="D69" s="50" t="s">
        <v>261</v>
      </c>
      <c r="E69" s="52">
        <v>1</v>
      </c>
      <c r="F69" s="53">
        <v>161</v>
      </c>
      <c r="G69" s="77" t="s">
        <v>262</v>
      </c>
      <c r="H69" s="77"/>
      <c r="I69" s="54">
        <v>19.2</v>
      </c>
      <c r="J69" s="55">
        <v>1449</v>
      </c>
      <c r="K69" s="48"/>
      <c r="L69" s="44">
        <f t="shared" si="3"/>
        <v>0</v>
      </c>
      <c r="M69" s="44">
        <f t="shared" si="4"/>
        <v>0</v>
      </c>
      <c r="N69" s="56" t="s">
        <v>263</v>
      </c>
      <c r="O69" s="45">
        <v>114118</v>
      </c>
      <c r="P69" s="57"/>
    </row>
    <row r="70" spans="1:16" s="46" customFormat="1" ht="76.5" customHeight="1" x14ac:dyDescent="0.2">
      <c r="A70" s="50"/>
      <c r="B70" s="50" t="s">
        <v>264</v>
      </c>
      <c r="C70" s="51"/>
      <c r="D70" s="50" t="s">
        <v>254</v>
      </c>
      <c r="E70" s="52">
        <v>1</v>
      </c>
      <c r="F70" s="53">
        <v>123</v>
      </c>
      <c r="G70" s="77" t="s">
        <v>36</v>
      </c>
      <c r="H70" s="77"/>
      <c r="I70" s="54">
        <v>18.7</v>
      </c>
      <c r="J70" s="55">
        <v>1476</v>
      </c>
      <c r="K70" s="48"/>
      <c r="L70" s="44">
        <f t="shared" si="3"/>
        <v>0</v>
      </c>
      <c r="M70" s="44">
        <f t="shared" si="4"/>
        <v>0</v>
      </c>
      <c r="N70" s="56" t="s">
        <v>265</v>
      </c>
      <c r="O70" s="45">
        <v>114101</v>
      </c>
      <c r="P70" s="57"/>
    </row>
    <row r="71" spans="1:16" s="46" customFormat="1" ht="76.5" customHeight="1" x14ac:dyDescent="0.2">
      <c r="A71" s="68"/>
      <c r="B71" s="68" t="s">
        <v>307</v>
      </c>
      <c r="C71" s="51"/>
      <c r="D71" s="68" t="s">
        <v>254</v>
      </c>
      <c r="E71" s="52">
        <v>1</v>
      </c>
      <c r="F71" s="53">
        <v>186</v>
      </c>
      <c r="G71" s="77" t="s">
        <v>36</v>
      </c>
      <c r="H71" s="77"/>
      <c r="I71" s="54">
        <v>18.7</v>
      </c>
      <c r="J71" s="55">
        <v>2232</v>
      </c>
      <c r="K71" s="48"/>
      <c r="L71" s="44">
        <f t="shared" si="3"/>
        <v>0</v>
      </c>
      <c r="M71" s="44"/>
      <c r="N71" s="56" t="s">
        <v>308</v>
      </c>
      <c r="O71" s="45"/>
      <c r="P71" s="69"/>
    </row>
    <row r="72" spans="1:16" s="62" customFormat="1" ht="22.5" customHeight="1" x14ac:dyDescent="0.2">
      <c r="A72" s="149" t="s">
        <v>145</v>
      </c>
      <c r="B72" s="150"/>
      <c r="C72" s="150"/>
      <c r="D72" s="150"/>
      <c r="E72" s="150"/>
      <c r="F72" s="150"/>
      <c r="G72" s="150"/>
      <c r="H72" s="150"/>
      <c r="I72" s="150"/>
      <c r="J72" s="151"/>
      <c r="K72" s="70">
        <f>SUM(K73:K97)</f>
        <v>0</v>
      </c>
      <c r="L72" s="70">
        <f>SUM(L73:L97)</f>
        <v>0</v>
      </c>
      <c r="M72" s="70">
        <f>SUM(M73:M97)</f>
        <v>0</v>
      </c>
      <c r="N72" s="71"/>
      <c r="O72" s="71"/>
      <c r="P72" s="64"/>
    </row>
    <row r="73" spans="1:16" s="46" customFormat="1" ht="76.5" customHeight="1" x14ac:dyDescent="0.2">
      <c r="A73" s="50" t="s">
        <v>146</v>
      </c>
      <c r="B73" s="50" t="s">
        <v>147</v>
      </c>
      <c r="C73" s="51"/>
      <c r="D73" s="50" t="s">
        <v>130</v>
      </c>
      <c r="E73" s="59">
        <v>7</v>
      </c>
      <c r="F73" s="53">
        <v>79</v>
      </c>
      <c r="G73" s="77" t="s">
        <v>148</v>
      </c>
      <c r="H73" s="77"/>
      <c r="I73" s="54">
        <v>30.2</v>
      </c>
      <c r="J73" s="55">
        <v>2370</v>
      </c>
      <c r="K73" s="48"/>
      <c r="L73" s="44">
        <f t="shared" ref="L73:L97" si="5">K73*J73</f>
        <v>0</v>
      </c>
      <c r="M73" s="44">
        <f t="shared" ref="M73:M97" si="6">K73*I73</f>
        <v>0</v>
      </c>
      <c r="N73" s="56" t="s">
        <v>149</v>
      </c>
      <c r="O73" s="45">
        <v>113601</v>
      </c>
      <c r="P73" s="57" t="s">
        <v>150</v>
      </c>
    </row>
    <row r="74" spans="1:16" s="46" customFormat="1" ht="87" customHeight="1" x14ac:dyDescent="0.2">
      <c r="A74" s="50" t="s">
        <v>151</v>
      </c>
      <c r="B74" s="50" t="s">
        <v>147</v>
      </c>
      <c r="C74" s="51"/>
      <c r="D74" s="50" t="s">
        <v>152</v>
      </c>
      <c r="E74" s="59">
        <v>7</v>
      </c>
      <c r="F74" s="53">
        <v>421</v>
      </c>
      <c r="G74" s="77" t="s">
        <v>153</v>
      </c>
      <c r="H74" s="77"/>
      <c r="I74" s="54">
        <v>30.6</v>
      </c>
      <c r="J74" s="55">
        <v>2526</v>
      </c>
      <c r="K74" s="48"/>
      <c r="L74" s="44">
        <f t="shared" si="5"/>
        <v>0</v>
      </c>
      <c r="M74" s="44">
        <f t="shared" si="6"/>
        <v>0</v>
      </c>
      <c r="N74" s="56" t="s">
        <v>149</v>
      </c>
      <c r="O74" s="45">
        <v>113605</v>
      </c>
      <c r="P74" s="57" t="s">
        <v>150</v>
      </c>
    </row>
    <row r="75" spans="1:16" s="46" customFormat="1" ht="87" customHeight="1" x14ac:dyDescent="0.2">
      <c r="A75" s="50" t="s">
        <v>154</v>
      </c>
      <c r="B75" s="50" t="s">
        <v>155</v>
      </c>
      <c r="C75" s="51"/>
      <c r="D75" s="50" t="s">
        <v>28</v>
      </c>
      <c r="E75" s="59">
        <v>6</v>
      </c>
      <c r="F75" s="53">
        <v>80</v>
      </c>
      <c r="G75" s="77" t="s">
        <v>17</v>
      </c>
      <c r="H75" s="77"/>
      <c r="I75" s="54">
        <v>20.100000000000001</v>
      </c>
      <c r="J75" s="55">
        <v>1920</v>
      </c>
      <c r="K75" s="48"/>
      <c r="L75" s="44">
        <f t="shared" si="5"/>
        <v>0</v>
      </c>
      <c r="M75" s="44">
        <f t="shared" si="6"/>
        <v>0</v>
      </c>
      <c r="N75" s="56" t="s">
        <v>156</v>
      </c>
      <c r="O75" s="45">
        <v>114018</v>
      </c>
      <c r="P75" s="57"/>
    </row>
    <row r="76" spans="1:16" s="46" customFormat="1" ht="87" customHeight="1" x14ac:dyDescent="0.2">
      <c r="A76" s="50" t="s">
        <v>157</v>
      </c>
      <c r="B76" s="50" t="s">
        <v>155</v>
      </c>
      <c r="C76" s="51"/>
      <c r="D76" s="50" t="s">
        <v>152</v>
      </c>
      <c r="E76" s="59">
        <v>6</v>
      </c>
      <c r="F76" s="53">
        <v>400</v>
      </c>
      <c r="G76" s="77" t="s">
        <v>153</v>
      </c>
      <c r="H76" s="77"/>
      <c r="I76" s="54">
        <v>30.6</v>
      </c>
      <c r="J76" s="55">
        <v>2400</v>
      </c>
      <c r="K76" s="48"/>
      <c r="L76" s="44">
        <f t="shared" si="5"/>
        <v>0</v>
      </c>
      <c r="M76" s="44">
        <f t="shared" si="6"/>
        <v>0</v>
      </c>
      <c r="N76" s="56" t="s">
        <v>156</v>
      </c>
      <c r="O76" s="45">
        <v>112643</v>
      </c>
      <c r="P76" s="57" t="s">
        <v>158</v>
      </c>
    </row>
    <row r="77" spans="1:16" s="46" customFormat="1" ht="76.5" customHeight="1" x14ac:dyDescent="0.2">
      <c r="A77" s="50" t="s">
        <v>159</v>
      </c>
      <c r="B77" s="50" t="s">
        <v>155</v>
      </c>
      <c r="C77" s="51"/>
      <c r="D77" s="50" t="s">
        <v>130</v>
      </c>
      <c r="E77" s="59">
        <v>6</v>
      </c>
      <c r="F77" s="53">
        <v>73</v>
      </c>
      <c r="G77" s="77" t="s">
        <v>148</v>
      </c>
      <c r="H77" s="77"/>
      <c r="I77" s="54">
        <v>30.2</v>
      </c>
      <c r="J77" s="55">
        <v>2190</v>
      </c>
      <c r="K77" s="48"/>
      <c r="L77" s="44">
        <f t="shared" si="5"/>
        <v>0</v>
      </c>
      <c r="M77" s="44">
        <f t="shared" si="6"/>
        <v>0</v>
      </c>
      <c r="N77" s="56" t="s">
        <v>156</v>
      </c>
      <c r="O77" s="45">
        <v>113045</v>
      </c>
      <c r="P77" s="57" t="s">
        <v>160</v>
      </c>
    </row>
    <row r="78" spans="1:16" s="46" customFormat="1" ht="0.95" customHeight="1" x14ac:dyDescent="0.2">
      <c r="A78" s="50" t="s">
        <v>161</v>
      </c>
      <c r="B78" s="50" t="s">
        <v>162</v>
      </c>
      <c r="C78" s="51"/>
      <c r="D78" s="50" t="s">
        <v>28</v>
      </c>
      <c r="E78" s="59">
        <v>6</v>
      </c>
      <c r="F78" s="53">
        <v>71</v>
      </c>
      <c r="G78" s="77" t="s">
        <v>17</v>
      </c>
      <c r="H78" s="77"/>
      <c r="I78" s="54">
        <v>20.100000000000001</v>
      </c>
      <c r="J78" s="55">
        <v>1704</v>
      </c>
      <c r="K78" s="48"/>
      <c r="L78" s="44">
        <f t="shared" si="5"/>
        <v>0</v>
      </c>
      <c r="M78" s="44">
        <f t="shared" si="6"/>
        <v>0</v>
      </c>
      <c r="N78" s="56" t="s">
        <v>163</v>
      </c>
      <c r="O78" s="45">
        <v>114017</v>
      </c>
      <c r="P78" s="57"/>
    </row>
    <row r="79" spans="1:16" s="46" customFormat="1" ht="76.5" customHeight="1" x14ac:dyDescent="0.2">
      <c r="A79" s="50" t="s">
        <v>164</v>
      </c>
      <c r="B79" s="50" t="s">
        <v>162</v>
      </c>
      <c r="C79" s="51"/>
      <c r="D79" s="50" t="s">
        <v>152</v>
      </c>
      <c r="E79" s="59">
        <v>7</v>
      </c>
      <c r="F79" s="53">
        <v>365</v>
      </c>
      <c r="G79" s="77" t="s">
        <v>153</v>
      </c>
      <c r="H79" s="77"/>
      <c r="I79" s="54">
        <v>30.6</v>
      </c>
      <c r="J79" s="55">
        <v>2190</v>
      </c>
      <c r="K79" s="48"/>
      <c r="L79" s="44">
        <f t="shared" si="5"/>
        <v>0</v>
      </c>
      <c r="M79" s="44">
        <f t="shared" si="6"/>
        <v>0</v>
      </c>
      <c r="N79" s="56" t="s">
        <v>163</v>
      </c>
      <c r="O79" s="45">
        <v>111657</v>
      </c>
      <c r="P79" s="57" t="s">
        <v>165</v>
      </c>
    </row>
    <row r="80" spans="1:16" s="46" customFormat="1" ht="87" customHeight="1" x14ac:dyDescent="0.2">
      <c r="A80" s="50" t="s">
        <v>166</v>
      </c>
      <c r="B80" s="50" t="s">
        <v>162</v>
      </c>
      <c r="C80" s="51"/>
      <c r="D80" s="50" t="s">
        <v>130</v>
      </c>
      <c r="E80" s="59">
        <v>7</v>
      </c>
      <c r="F80" s="53">
        <v>66</v>
      </c>
      <c r="G80" s="77" t="s">
        <v>148</v>
      </c>
      <c r="H80" s="77"/>
      <c r="I80" s="54">
        <v>30.2</v>
      </c>
      <c r="J80" s="55">
        <v>1980</v>
      </c>
      <c r="K80" s="48"/>
      <c r="L80" s="44">
        <f t="shared" si="5"/>
        <v>0</v>
      </c>
      <c r="M80" s="44">
        <f t="shared" si="6"/>
        <v>0</v>
      </c>
      <c r="N80" s="56" t="s">
        <v>167</v>
      </c>
      <c r="O80" s="45">
        <v>112977</v>
      </c>
      <c r="P80" s="57" t="s">
        <v>168</v>
      </c>
    </row>
    <row r="81" spans="1:16" s="46" customFormat="1" ht="87" customHeight="1" x14ac:dyDescent="0.2">
      <c r="A81" s="50" t="s">
        <v>169</v>
      </c>
      <c r="B81" s="50" t="s">
        <v>170</v>
      </c>
      <c r="C81" s="51"/>
      <c r="D81" s="50" t="s">
        <v>28</v>
      </c>
      <c r="E81" s="59">
        <v>6</v>
      </c>
      <c r="F81" s="53">
        <v>66</v>
      </c>
      <c r="G81" s="77" t="s">
        <v>17</v>
      </c>
      <c r="H81" s="77"/>
      <c r="I81" s="54">
        <v>20.100000000000001</v>
      </c>
      <c r="J81" s="55">
        <v>1584</v>
      </c>
      <c r="K81" s="48"/>
      <c r="L81" s="44">
        <f t="shared" si="5"/>
        <v>0</v>
      </c>
      <c r="M81" s="44">
        <f t="shared" si="6"/>
        <v>0</v>
      </c>
      <c r="N81" s="56" t="s">
        <v>171</v>
      </c>
      <c r="O81" s="45">
        <v>114019</v>
      </c>
      <c r="P81" s="57"/>
    </row>
    <row r="82" spans="1:16" s="46" customFormat="1" ht="87" customHeight="1" x14ac:dyDescent="0.2">
      <c r="A82" s="50" t="s">
        <v>172</v>
      </c>
      <c r="B82" s="50" t="s">
        <v>170</v>
      </c>
      <c r="C82" s="51"/>
      <c r="D82" s="50" t="s">
        <v>152</v>
      </c>
      <c r="E82" s="59">
        <v>6</v>
      </c>
      <c r="F82" s="53">
        <v>329</v>
      </c>
      <c r="G82" s="77" t="s">
        <v>153</v>
      </c>
      <c r="H82" s="77"/>
      <c r="I82" s="54">
        <v>30.6</v>
      </c>
      <c r="J82" s="55">
        <v>1974</v>
      </c>
      <c r="K82" s="48"/>
      <c r="L82" s="44">
        <f t="shared" si="5"/>
        <v>0</v>
      </c>
      <c r="M82" s="44">
        <f t="shared" si="6"/>
        <v>0</v>
      </c>
      <c r="N82" s="56" t="s">
        <v>173</v>
      </c>
      <c r="O82" s="45">
        <v>13708</v>
      </c>
      <c r="P82" s="57" t="s">
        <v>174</v>
      </c>
    </row>
    <row r="83" spans="1:16" s="46" customFormat="1" ht="76.5" customHeight="1" x14ac:dyDescent="0.2">
      <c r="A83" s="50" t="s">
        <v>175</v>
      </c>
      <c r="B83" s="50" t="s">
        <v>170</v>
      </c>
      <c r="C83" s="51"/>
      <c r="D83" s="50" t="s">
        <v>130</v>
      </c>
      <c r="E83" s="59">
        <v>6</v>
      </c>
      <c r="F83" s="53">
        <v>60</v>
      </c>
      <c r="G83" s="77" t="s">
        <v>148</v>
      </c>
      <c r="H83" s="77"/>
      <c r="I83" s="54">
        <v>30.2</v>
      </c>
      <c r="J83" s="55">
        <v>1800</v>
      </c>
      <c r="K83" s="48"/>
      <c r="L83" s="44">
        <f t="shared" si="5"/>
        <v>0</v>
      </c>
      <c r="M83" s="44">
        <f t="shared" si="6"/>
        <v>0</v>
      </c>
      <c r="N83" s="56" t="s">
        <v>173</v>
      </c>
      <c r="O83" s="45">
        <v>112387</v>
      </c>
      <c r="P83" s="57" t="s">
        <v>176</v>
      </c>
    </row>
    <row r="84" spans="1:16" s="46" customFormat="1" ht="76.5" customHeight="1" x14ac:dyDescent="0.2">
      <c r="A84" s="50" t="s">
        <v>177</v>
      </c>
      <c r="B84" s="50" t="s">
        <v>178</v>
      </c>
      <c r="C84" s="51"/>
      <c r="D84" s="50" t="s">
        <v>28</v>
      </c>
      <c r="E84" s="59">
        <v>6</v>
      </c>
      <c r="F84" s="53">
        <v>53</v>
      </c>
      <c r="G84" s="77" t="s">
        <v>179</v>
      </c>
      <c r="H84" s="77"/>
      <c r="I84" s="54">
        <v>16.8</v>
      </c>
      <c r="J84" s="55">
        <v>1060</v>
      </c>
      <c r="K84" s="48"/>
      <c r="L84" s="44">
        <f t="shared" si="5"/>
        <v>0</v>
      </c>
      <c r="M84" s="44">
        <f t="shared" si="6"/>
        <v>0</v>
      </c>
      <c r="N84" s="56" t="s">
        <v>180</v>
      </c>
      <c r="O84" s="45">
        <v>113263</v>
      </c>
      <c r="P84" s="57" t="s">
        <v>181</v>
      </c>
    </row>
    <row r="85" spans="1:16" s="46" customFormat="1" ht="76.5" customHeight="1" x14ac:dyDescent="0.2">
      <c r="A85" s="50" t="s">
        <v>182</v>
      </c>
      <c r="B85" s="50" t="s">
        <v>178</v>
      </c>
      <c r="C85" s="51"/>
      <c r="D85" s="50" t="s">
        <v>38</v>
      </c>
      <c r="E85" s="59">
        <v>6</v>
      </c>
      <c r="F85" s="53">
        <v>561</v>
      </c>
      <c r="G85" s="77" t="s">
        <v>103</v>
      </c>
      <c r="H85" s="77"/>
      <c r="I85" s="54">
        <v>30.3</v>
      </c>
      <c r="J85" s="55">
        <v>1683</v>
      </c>
      <c r="K85" s="48"/>
      <c r="L85" s="44">
        <f t="shared" si="5"/>
        <v>0</v>
      </c>
      <c r="M85" s="44">
        <f t="shared" si="6"/>
        <v>0</v>
      </c>
      <c r="N85" s="56" t="s">
        <v>183</v>
      </c>
      <c r="O85" s="45">
        <v>112868</v>
      </c>
      <c r="P85" s="57" t="s">
        <v>184</v>
      </c>
    </row>
    <row r="86" spans="1:16" s="46" customFormat="1" ht="76.5" customHeight="1" x14ac:dyDescent="0.2">
      <c r="A86" s="50" t="s">
        <v>185</v>
      </c>
      <c r="B86" s="50" t="s">
        <v>186</v>
      </c>
      <c r="C86" s="51"/>
      <c r="D86" s="50" t="s">
        <v>38</v>
      </c>
      <c r="E86" s="59">
        <v>6</v>
      </c>
      <c r="F86" s="53">
        <v>499</v>
      </c>
      <c r="G86" s="77" t="s">
        <v>103</v>
      </c>
      <c r="H86" s="77"/>
      <c r="I86" s="54">
        <v>30.3</v>
      </c>
      <c r="J86" s="55">
        <v>1497</v>
      </c>
      <c r="K86" s="48"/>
      <c r="L86" s="44">
        <f t="shared" si="5"/>
        <v>0</v>
      </c>
      <c r="M86" s="44">
        <f t="shared" si="6"/>
        <v>0</v>
      </c>
      <c r="N86" s="56" t="s">
        <v>187</v>
      </c>
      <c r="O86" s="45">
        <v>113828</v>
      </c>
      <c r="P86" s="57" t="s">
        <v>188</v>
      </c>
    </row>
    <row r="87" spans="1:16" s="46" customFormat="1" ht="76.5" customHeight="1" x14ac:dyDescent="0.2">
      <c r="A87" s="50" t="s">
        <v>189</v>
      </c>
      <c r="B87" s="50" t="s">
        <v>190</v>
      </c>
      <c r="C87" s="51"/>
      <c r="D87" s="50" t="s">
        <v>38</v>
      </c>
      <c r="E87" s="59">
        <v>5</v>
      </c>
      <c r="F87" s="53">
        <v>469</v>
      </c>
      <c r="G87" s="77" t="s">
        <v>103</v>
      </c>
      <c r="H87" s="77"/>
      <c r="I87" s="54">
        <v>30.3</v>
      </c>
      <c r="J87" s="55">
        <v>1407</v>
      </c>
      <c r="K87" s="48"/>
      <c r="L87" s="44">
        <f t="shared" si="5"/>
        <v>0</v>
      </c>
      <c r="M87" s="44">
        <f t="shared" si="6"/>
        <v>0</v>
      </c>
      <c r="N87" s="56" t="s">
        <v>191</v>
      </c>
      <c r="O87" s="45">
        <v>111836</v>
      </c>
      <c r="P87" s="57" t="s">
        <v>192</v>
      </c>
    </row>
    <row r="88" spans="1:16" s="46" customFormat="1" ht="76.5" customHeight="1" x14ac:dyDescent="0.2">
      <c r="A88" s="50" t="s">
        <v>189</v>
      </c>
      <c r="B88" s="50" t="s">
        <v>193</v>
      </c>
      <c r="C88" s="51"/>
      <c r="D88" s="50" t="s">
        <v>38</v>
      </c>
      <c r="E88" s="59">
        <v>6</v>
      </c>
      <c r="F88" s="53">
        <v>514</v>
      </c>
      <c r="G88" s="77" t="s">
        <v>103</v>
      </c>
      <c r="H88" s="77"/>
      <c r="I88" s="54">
        <v>30.3</v>
      </c>
      <c r="J88" s="55">
        <v>1542</v>
      </c>
      <c r="K88" s="48"/>
      <c r="L88" s="44">
        <f t="shared" si="5"/>
        <v>0</v>
      </c>
      <c r="M88" s="44">
        <f t="shared" si="6"/>
        <v>0</v>
      </c>
      <c r="N88" s="56" t="s">
        <v>191</v>
      </c>
      <c r="O88" s="45">
        <v>111835</v>
      </c>
      <c r="P88" s="57" t="s">
        <v>194</v>
      </c>
    </row>
    <row r="89" spans="1:16" s="46" customFormat="1" ht="76.5" customHeight="1" x14ac:dyDescent="0.2">
      <c r="A89" s="50" t="s">
        <v>195</v>
      </c>
      <c r="B89" s="50" t="s">
        <v>196</v>
      </c>
      <c r="C89" s="51"/>
      <c r="D89" s="50" t="s">
        <v>38</v>
      </c>
      <c r="E89" s="59">
        <v>5</v>
      </c>
      <c r="F89" s="53">
        <v>497</v>
      </c>
      <c r="G89" s="77" t="s">
        <v>103</v>
      </c>
      <c r="H89" s="77"/>
      <c r="I89" s="54">
        <v>30.3</v>
      </c>
      <c r="J89" s="55">
        <v>1491</v>
      </c>
      <c r="K89" s="48"/>
      <c r="L89" s="44">
        <f t="shared" si="5"/>
        <v>0</v>
      </c>
      <c r="M89" s="44">
        <f t="shared" si="6"/>
        <v>0</v>
      </c>
      <c r="N89" s="56" t="s">
        <v>197</v>
      </c>
      <c r="O89" s="45">
        <v>111834</v>
      </c>
      <c r="P89" s="57" t="s">
        <v>198</v>
      </c>
    </row>
    <row r="90" spans="1:16" s="46" customFormat="1" ht="76.5" customHeight="1" x14ac:dyDescent="0.2">
      <c r="A90" s="50" t="s">
        <v>195</v>
      </c>
      <c r="B90" s="50" t="s">
        <v>199</v>
      </c>
      <c r="C90" s="51"/>
      <c r="D90" s="50" t="s">
        <v>38</v>
      </c>
      <c r="E90" s="59">
        <v>6</v>
      </c>
      <c r="F90" s="53">
        <v>540</v>
      </c>
      <c r="G90" s="77" t="s">
        <v>103</v>
      </c>
      <c r="H90" s="77"/>
      <c r="I90" s="54">
        <v>30.3</v>
      </c>
      <c r="J90" s="55">
        <v>1620</v>
      </c>
      <c r="K90" s="48"/>
      <c r="L90" s="44">
        <f t="shared" si="5"/>
        <v>0</v>
      </c>
      <c r="M90" s="44">
        <f t="shared" si="6"/>
        <v>0</v>
      </c>
      <c r="N90" s="56" t="s">
        <v>200</v>
      </c>
      <c r="O90" s="45">
        <v>111833</v>
      </c>
      <c r="P90" s="57" t="s">
        <v>201</v>
      </c>
    </row>
    <row r="91" spans="1:16" s="46" customFormat="1" ht="76.5" customHeight="1" x14ac:dyDescent="0.2">
      <c r="A91" s="50" t="s">
        <v>202</v>
      </c>
      <c r="B91" s="50" t="s">
        <v>203</v>
      </c>
      <c r="C91" s="51"/>
      <c r="D91" s="50" t="s">
        <v>38</v>
      </c>
      <c r="E91" s="59">
        <v>5</v>
      </c>
      <c r="F91" s="53">
        <v>363</v>
      </c>
      <c r="G91" s="77" t="s">
        <v>103</v>
      </c>
      <c r="H91" s="77"/>
      <c r="I91" s="54">
        <v>30.3</v>
      </c>
      <c r="J91" s="55">
        <v>1089</v>
      </c>
      <c r="K91" s="48"/>
      <c r="L91" s="44">
        <f t="shared" si="5"/>
        <v>0</v>
      </c>
      <c r="M91" s="44">
        <f t="shared" si="6"/>
        <v>0</v>
      </c>
      <c r="N91" s="56" t="s">
        <v>204</v>
      </c>
      <c r="O91" s="45">
        <v>113458</v>
      </c>
      <c r="P91" s="57" t="s">
        <v>205</v>
      </c>
    </row>
    <row r="92" spans="1:16" s="46" customFormat="1" ht="76.5" customHeight="1" x14ac:dyDescent="0.2">
      <c r="A92" s="50" t="s">
        <v>202</v>
      </c>
      <c r="B92" s="50" t="s">
        <v>206</v>
      </c>
      <c r="C92" s="51"/>
      <c r="D92" s="50" t="s">
        <v>38</v>
      </c>
      <c r="E92" s="59">
        <v>6</v>
      </c>
      <c r="F92" s="53">
        <v>400</v>
      </c>
      <c r="G92" s="77" t="s">
        <v>103</v>
      </c>
      <c r="H92" s="77"/>
      <c r="I92" s="54">
        <v>30.3</v>
      </c>
      <c r="J92" s="55">
        <v>1200</v>
      </c>
      <c r="K92" s="48"/>
      <c r="L92" s="44">
        <f t="shared" si="5"/>
        <v>0</v>
      </c>
      <c r="M92" s="44">
        <f t="shared" si="6"/>
        <v>0</v>
      </c>
      <c r="N92" s="56" t="s">
        <v>204</v>
      </c>
      <c r="O92" s="45">
        <v>113452</v>
      </c>
      <c r="P92" s="57" t="s">
        <v>207</v>
      </c>
    </row>
    <row r="93" spans="1:16" s="46" customFormat="1" ht="76.5" customHeight="1" x14ac:dyDescent="0.2">
      <c r="A93" s="50" t="s">
        <v>208</v>
      </c>
      <c r="B93" s="50" t="s">
        <v>209</v>
      </c>
      <c r="C93" s="51"/>
      <c r="D93" s="50" t="s">
        <v>38</v>
      </c>
      <c r="E93" s="59">
        <v>5</v>
      </c>
      <c r="F93" s="53">
        <v>394</v>
      </c>
      <c r="G93" s="77" t="s">
        <v>103</v>
      </c>
      <c r="H93" s="77"/>
      <c r="I93" s="54">
        <v>30.3</v>
      </c>
      <c r="J93" s="55">
        <v>1182</v>
      </c>
      <c r="K93" s="48"/>
      <c r="L93" s="44">
        <f t="shared" si="5"/>
        <v>0</v>
      </c>
      <c r="M93" s="44">
        <f t="shared" si="6"/>
        <v>0</v>
      </c>
      <c r="N93" s="56" t="s">
        <v>210</v>
      </c>
      <c r="O93" s="45">
        <v>113783</v>
      </c>
      <c r="P93" s="57" t="s">
        <v>211</v>
      </c>
    </row>
    <row r="94" spans="1:16" s="46" customFormat="1" ht="76.5" customHeight="1" x14ac:dyDescent="0.2">
      <c r="A94" s="50" t="s">
        <v>208</v>
      </c>
      <c r="B94" s="50" t="s">
        <v>212</v>
      </c>
      <c r="C94" s="51"/>
      <c r="D94" s="50" t="s">
        <v>38</v>
      </c>
      <c r="E94" s="59">
        <v>6</v>
      </c>
      <c r="F94" s="53">
        <v>431</v>
      </c>
      <c r="G94" s="77" t="s">
        <v>103</v>
      </c>
      <c r="H94" s="77"/>
      <c r="I94" s="54">
        <v>30.3</v>
      </c>
      <c r="J94" s="55">
        <v>1293</v>
      </c>
      <c r="K94" s="48"/>
      <c r="L94" s="44">
        <f t="shared" si="5"/>
        <v>0</v>
      </c>
      <c r="M94" s="44">
        <f t="shared" si="6"/>
        <v>0</v>
      </c>
      <c r="N94" s="56" t="s">
        <v>210</v>
      </c>
      <c r="O94" s="45">
        <v>113782</v>
      </c>
      <c r="P94" s="57" t="s">
        <v>213</v>
      </c>
    </row>
    <row r="95" spans="1:16" s="46" customFormat="1" ht="76.5" customHeight="1" x14ac:dyDescent="0.2">
      <c r="A95" s="50"/>
      <c r="B95" s="50" t="s">
        <v>214</v>
      </c>
      <c r="C95" s="51"/>
      <c r="D95" s="50" t="s">
        <v>38</v>
      </c>
      <c r="E95" s="59">
        <v>6</v>
      </c>
      <c r="F95" s="53">
        <v>505</v>
      </c>
      <c r="G95" s="77" t="s">
        <v>103</v>
      </c>
      <c r="H95" s="77"/>
      <c r="I95" s="54">
        <v>30.3</v>
      </c>
      <c r="J95" s="55">
        <v>1515</v>
      </c>
      <c r="K95" s="48"/>
      <c r="L95" s="44">
        <f t="shared" si="5"/>
        <v>0</v>
      </c>
      <c r="M95" s="44">
        <f t="shared" si="6"/>
        <v>0</v>
      </c>
      <c r="N95" s="56" t="s">
        <v>215</v>
      </c>
      <c r="O95" s="45">
        <v>113863</v>
      </c>
      <c r="P95" s="57" t="s">
        <v>216</v>
      </c>
    </row>
    <row r="96" spans="1:16" s="46" customFormat="1" ht="76.5" customHeight="1" x14ac:dyDescent="0.2">
      <c r="A96" s="50" t="s">
        <v>217</v>
      </c>
      <c r="B96" s="50" t="s">
        <v>218</v>
      </c>
      <c r="C96" s="51"/>
      <c r="D96" s="50" t="s">
        <v>38</v>
      </c>
      <c r="E96" s="59">
        <v>6</v>
      </c>
      <c r="F96" s="53">
        <v>448</v>
      </c>
      <c r="G96" s="77" t="s">
        <v>103</v>
      </c>
      <c r="H96" s="77"/>
      <c r="I96" s="54">
        <v>30.3</v>
      </c>
      <c r="J96" s="55">
        <v>1344</v>
      </c>
      <c r="K96" s="48"/>
      <c r="L96" s="44">
        <f t="shared" si="5"/>
        <v>0</v>
      </c>
      <c r="M96" s="44">
        <f t="shared" si="6"/>
        <v>0</v>
      </c>
      <c r="N96" s="56" t="s">
        <v>219</v>
      </c>
      <c r="O96" s="45">
        <v>112985</v>
      </c>
      <c r="P96" s="57" t="s">
        <v>220</v>
      </c>
    </row>
    <row r="97" spans="1:16" s="46" customFormat="1" ht="76.5" customHeight="1" x14ac:dyDescent="0.2">
      <c r="A97" s="50"/>
      <c r="B97" s="50" t="s">
        <v>221</v>
      </c>
      <c r="C97" s="51"/>
      <c r="D97" s="50" t="s">
        <v>38</v>
      </c>
      <c r="E97" s="59">
        <v>6</v>
      </c>
      <c r="F97" s="53">
        <v>539</v>
      </c>
      <c r="G97" s="77" t="s">
        <v>103</v>
      </c>
      <c r="H97" s="77"/>
      <c r="I97" s="54">
        <v>30.3</v>
      </c>
      <c r="J97" s="55">
        <v>1617</v>
      </c>
      <c r="K97" s="48"/>
      <c r="L97" s="44">
        <f t="shared" si="5"/>
        <v>0</v>
      </c>
      <c r="M97" s="44">
        <f t="shared" si="6"/>
        <v>0</v>
      </c>
      <c r="N97" s="56" t="s">
        <v>222</v>
      </c>
      <c r="O97" s="45">
        <v>113862</v>
      </c>
      <c r="P97" s="57" t="s">
        <v>223</v>
      </c>
    </row>
    <row r="98" spans="1:16" s="62" customFormat="1" ht="20.100000000000001" customHeight="1" x14ac:dyDescent="0.2">
      <c r="A98" s="105" t="s">
        <v>224</v>
      </c>
      <c r="B98" s="106"/>
      <c r="C98" s="106"/>
      <c r="D98" s="106"/>
      <c r="E98" s="106"/>
      <c r="F98" s="106"/>
      <c r="G98" s="106"/>
      <c r="H98" s="106"/>
      <c r="I98" s="106"/>
      <c r="J98" s="107"/>
      <c r="K98" s="60">
        <f>SUM(K99:K106)</f>
        <v>0</v>
      </c>
      <c r="L98" s="60">
        <f>SUM(L99:L106)</f>
        <v>0</v>
      </c>
      <c r="M98" s="60">
        <f>SUM(M99:M106)</f>
        <v>0</v>
      </c>
      <c r="N98" s="65"/>
      <c r="O98" s="65"/>
      <c r="P98" s="65"/>
    </row>
    <row r="99" spans="1:16" s="46" customFormat="1" ht="76.5" customHeight="1" x14ac:dyDescent="0.2">
      <c r="A99" s="50"/>
      <c r="B99" s="50" t="s">
        <v>225</v>
      </c>
      <c r="C99" s="51"/>
      <c r="D99" s="50" t="s">
        <v>226</v>
      </c>
      <c r="E99" s="66">
        <v>2</v>
      </c>
      <c r="F99" s="53">
        <v>73</v>
      </c>
      <c r="G99" s="77" t="s">
        <v>17</v>
      </c>
      <c r="H99" s="77"/>
      <c r="I99" s="54">
        <v>5.5</v>
      </c>
      <c r="J99" s="55">
        <v>1752</v>
      </c>
      <c r="K99" s="48"/>
      <c r="L99" s="44">
        <f t="shared" ref="L99:L106" si="7">K99*J99</f>
        <v>0</v>
      </c>
      <c r="M99" s="44">
        <f t="shared" ref="M99:M106" si="8">K99*I99</f>
        <v>0</v>
      </c>
      <c r="N99" s="56" t="s">
        <v>227</v>
      </c>
      <c r="O99" s="45">
        <v>112615</v>
      </c>
      <c r="P99" s="57" t="s">
        <v>228</v>
      </c>
    </row>
    <row r="100" spans="1:16" s="46" customFormat="1" ht="76.5" customHeight="1" x14ac:dyDescent="0.2">
      <c r="A100" s="50"/>
      <c r="B100" s="50" t="s">
        <v>229</v>
      </c>
      <c r="C100" s="51"/>
      <c r="D100" s="50" t="s">
        <v>230</v>
      </c>
      <c r="E100" s="66">
        <v>2</v>
      </c>
      <c r="F100" s="53">
        <v>189</v>
      </c>
      <c r="G100" s="77" t="s">
        <v>231</v>
      </c>
      <c r="H100" s="77"/>
      <c r="I100" s="54">
        <v>11</v>
      </c>
      <c r="J100" s="55">
        <v>3024</v>
      </c>
      <c r="K100" s="48"/>
      <c r="L100" s="44">
        <f t="shared" si="7"/>
        <v>0</v>
      </c>
      <c r="M100" s="44">
        <f t="shared" si="8"/>
        <v>0</v>
      </c>
      <c r="N100" s="56" t="s">
        <v>227</v>
      </c>
      <c r="O100" s="45">
        <v>112658</v>
      </c>
      <c r="P100" s="57" t="s">
        <v>232</v>
      </c>
    </row>
    <row r="101" spans="1:16" s="46" customFormat="1" ht="76.5" customHeight="1" x14ac:dyDescent="0.2">
      <c r="A101" s="50"/>
      <c r="B101" s="50" t="s">
        <v>233</v>
      </c>
      <c r="C101" s="51"/>
      <c r="D101" s="50" t="s">
        <v>226</v>
      </c>
      <c r="E101" s="66">
        <v>2</v>
      </c>
      <c r="F101" s="53">
        <v>94</v>
      </c>
      <c r="G101" s="77" t="s">
        <v>17</v>
      </c>
      <c r="H101" s="77"/>
      <c r="I101" s="54">
        <v>5.5</v>
      </c>
      <c r="J101" s="55">
        <v>2256</v>
      </c>
      <c r="K101" s="48"/>
      <c r="L101" s="44">
        <f t="shared" si="7"/>
        <v>0</v>
      </c>
      <c r="M101" s="44">
        <f t="shared" si="8"/>
        <v>0</v>
      </c>
      <c r="N101" s="56" t="s">
        <v>234</v>
      </c>
      <c r="O101" s="45">
        <v>112614</v>
      </c>
      <c r="P101" s="57" t="s">
        <v>235</v>
      </c>
    </row>
    <row r="102" spans="1:16" s="46" customFormat="1" ht="76.5" customHeight="1" x14ac:dyDescent="0.2">
      <c r="A102" s="50"/>
      <c r="B102" s="50" t="s">
        <v>236</v>
      </c>
      <c r="C102" s="51"/>
      <c r="D102" s="50" t="s">
        <v>230</v>
      </c>
      <c r="E102" s="66">
        <v>2</v>
      </c>
      <c r="F102" s="53">
        <v>256</v>
      </c>
      <c r="G102" s="77" t="s">
        <v>231</v>
      </c>
      <c r="H102" s="77"/>
      <c r="I102" s="54">
        <v>11</v>
      </c>
      <c r="J102" s="55">
        <v>4096</v>
      </c>
      <c r="K102" s="48"/>
      <c r="L102" s="44">
        <f t="shared" si="7"/>
        <v>0</v>
      </c>
      <c r="M102" s="44">
        <f t="shared" si="8"/>
        <v>0</v>
      </c>
      <c r="N102" s="56" t="s">
        <v>234</v>
      </c>
      <c r="O102" s="45">
        <v>112660</v>
      </c>
      <c r="P102" s="57" t="s">
        <v>237</v>
      </c>
    </row>
    <row r="103" spans="1:16" s="46" customFormat="1" ht="76.5" customHeight="1" x14ac:dyDescent="0.2">
      <c r="A103" s="50"/>
      <c r="B103" s="50" t="s">
        <v>238</v>
      </c>
      <c r="C103" s="51"/>
      <c r="D103" s="50" t="s">
        <v>226</v>
      </c>
      <c r="E103" s="66">
        <v>2</v>
      </c>
      <c r="F103" s="53">
        <v>89</v>
      </c>
      <c r="G103" s="77" t="s">
        <v>17</v>
      </c>
      <c r="H103" s="77"/>
      <c r="I103" s="54">
        <v>5.5</v>
      </c>
      <c r="J103" s="55">
        <v>2136</v>
      </c>
      <c r="K103" s="48"/>
      <c r="L103" s="44">
        <f t="shared" si="7"/>
        <v>0</v>
      </c>
      <c r="M103" s="44">
        <f t="shared" si="8"/>
        <v>0</v>
      </c>
      <c r="N103" s="56" t="s">
        <v>239</v>
      </c>
      <c r="O103" s="45">
        <v>112616</v>
      </c>
      <c r="P103" s="57" t="s">
        <v>240</v>
      </c>
    </row>
    <row r="104" spans="1:16" s="46" customFormat="1" ht="76.5" customHeight="1" x14ac:dyDescent="0.2">
      <c r="A104" s="50"/>
      <c r="B104" s="50" t="s">
        <v>241</v>
      </c>
      <c r="C104" s="51"/>
      <c r="D104" s="50" t="s">
        <v>230</v>
      </c>
      <c r="E104" s="66">
        <v>2</v>
      </c>
      <c r="F104" s="53">
        <v>242</v>
      </c>
      <c r="G104" s="77" t="s">
        <v>231</v>
      </c>
      <c r="H104" s="77"/>
      <c r="I104" s="54">
        <v>11</v>
      </c>
      <c r="J104" s="55">
        <v>3872</v>
      </c>
      <c r="K104" s="48"/>
      <c r="L104" s="44">
        <f t="shared" si="7"/>
        <v>0</v>
      </c>
      <c r="M104" s="44">
        <f t="shared" si="8"/>
        <v>0</v>
      </c>
      <c r="N104" s="56" t="s">
        <v>239</v>
      </c>
      <c r="O104" s="45">
        <v>112659</v>
      </c>
      <c r="P104" s="57" t="s">
        <v>242</v>
      </c>
    </row>
    <row r="105" spans="1:16" s="46" customFormat="1" ht="76.5" customHeight="1" x14ac:dyDescent="0.2">
      <c r="A105" s="50"/>
      <c r="B105" s="50" t="s">
        <v>243</v>
      </c>
      <c r="C105" s="51"/>
      <c r="D105" s="50" t="s">
        <v>226</v>
      </c>
      <c r="E105" s="52">
        <v>1</v>
      </c>
      <c r="F105" s="53">
        <v>115</v>
      </c>
      <c r="G105" s="77" t="s">
        <v>17</v>
      </c>
      <c r="H105" s="77"/>
      <c r="I105" s="54">
        <v>5.5</v>
      </c>
      <c r="J105" s="55">
        <v>2760</v>
      </c>
      <c r="K105" s="48"/>
      <c r="L105" s="44">
        <f t="shared" si="7"/>
        <v>0</v>
      </c>
      <c r="M105" s="44">
        <f t="shared" si="8"/>
        <v>0</v>
      </c>
      <c r="N105" s="56" t="s">
        <v>244</v>
      </c>
      <c r="O105" s="45">
        <v>112617</v>
      </c>
      <c r="P105" s="57" t="s">
        <v>245</v>
      </c>
    </row>
    <row r="106" spans="1:16" s="46" customFormat="1" ht="76.5" customHeight="1" x14ac:dyDescent="0.2">
      <c r="A106" s="50"/>
      <c r="B106" s="50" t="s">
        <v>246</v>
      </c>
      <c r="C106" s="51"/>
      <c r="D106" s="50" t="s">
        <v>230</v>
      </c>
      <c r="E106" s="52">
        <v>1</v>
      </c>
      <c r="F106" s="53">
        <v>342</v>
      </c>
      <c r="G106" s="77" t="s">
        <v>231</v>
      </c>
      <c r="H106" s="77"/>
      <c r="I106" s="54">
        <v>11</v>
      </c>
      <c r="J106" s="55">
        <v>5472</v>
      </c>
      <c r="K106" s="48"/>
      <c r="L106" s="44">
        <f t="shared" si="7"/>
        <v>0</v>
      </c>
      <c r="M106" s="44">
        <f t="shared" si="8"/>
        <v>0</v>
      </c>
      <c r="N106" s="56" t="s">
        <v>244</v>
      </c>
      <c r="O106" s="45">
        <v>112713</v>
      </c>
      <c r="P106" s="57" t="s">
        <v>247</v>
      </c>
    </row>
    <row r="107" spans="1:16" s="62" customFormat="1" ht="20.100000000000001" customHeight="1" x14ac:dyDescent="0.2">
      <c r="A107" s="100" t="s">
        <v>248</v>
      </c>
      <c r="B107" s="101"/>
      <c r="C107" s="101"/>
      <c r="D107" s="101"/>
      <c r="E107" s="101"/>
      <c r="F107" s="101"/>
      <c r="G107" s="101"/>
      <c r="H107" s="101"/>
      <c r="I107" s="101"/>
      <c r="J107" s="102"/>
      <c r="K107" s="60">
        <f>SUM(K108:K109)</f>
        <v>0</v>
      </c>
      <c r="L107" s="60">
        <f>SUM(L108:L109)</f>
        <v>0</v>
      </c>
      <c r="M107" s="60">
        <f>SUM(M108:M109)</f>
        <v>0</v>
      </c>
      <c r="N107" s="67"/>
      <c r="O107" s="67"/>
      <c r="P107" s="67"/>
    </row>
    <row r="108" spans="1:16" s="46" customFormat="1" ht="76.5" customHeight="1" x14ac:dyDescent="0.2">
      <c r="A108" s="50"/>
      <c r="B108" s="50" t="s">
        <v>249</v>
      </c>
      <c r="C108" s="51"/>
      <c r="D108" s="50" t="s">
        <v>250</v>
      </c>
      <c r="E108" s="52">
        <v>1</v>
      </c>
      <c r="F108" s="53">
        <v>35</v>
      </c>
      <c r="G108" s="77" t="s">
        <v>29</v>
      </c>
      <c r="H108" s="77"/>
      <c r="I108" s="54">
        <v>4</v>
      </c>
      <c r="J108" s="54">
        <v>630</v>
      </c>
      <c r="K108" s="48"/>
      <c r="L108" s="44">
        <f>K108*J108</f>
        <v>0</v>
      </c>
      <c r="M108" s="44">
        <f>K108*I108</f>
        <v>0</v>
      </c>
      <c r="N108" s="56" t="s">
        <v>251</v>
      </c>
      <c r="O108" s="45">
        <v>114056</v>
      </c>
      <c r="P108" s="57"/>
    </row>
    <row r="109" spans="1:16" s="46" customFormat="1" ht="76.5" customHeight="1" x14ac:dyDescent="0.2">
      <c r="A109" s="50"/>
      <c r="B109" s="50" t="s">
        <v>252</v>
      </c>
      <c r="C109" s="51"/>
      <c r="D109" s="50" t="s">
        <v>28</v>
      </c>
      <c r="E109" s="52">
        <v>1</v>
      </c>
      <c r="F109" s="53">
        <v>91</v>
      </c>
      <c r="G109" s="77" t="s">
        <v>36</v>
      </c>
      <c r="H109" s="77"/>
      <c r="I109" s="54">
        <v>10</v>
      </c>
      <c r="J109" s="55">
        <v>1092</v>
      </c>
      <c r="K109" s="48"/>
      <c r="L109" s="44">
        <f>K109*J109</f>
        <v>0</v>
      </c>
      <c r="M109" s="44">
        <f>K109*I109</f>
        <v>0</v>
      </c>
      <c r="N109" s="56" t="s">
        <v>251</v>
      </c>
      <c r="O109" s="45">
        <v>114057</v>
      </c>
      <c r="P109" s="57"/>
    </row>
    <row r="110" spans="1:16" ht="38.25" customHeight="1" thickBot="1" x14ac:dyDescent="0.25">
      <c r="A110" s="88" t="s">
        <v>281</v>
      </c>
      <c r="B110" s="89"/>
      <c r="C110" s="89"/>
      <c r="D110" s="89"/>
      <c r="E110" s="89"/>
      <c r="F110" s="89"/>
      <c r="G110" s="89"/>
      <c r="H110" s="89"/>
      <c r="I110" s="90"/>
      <c r="J110" s="15" t="s">
        <v>266</v>
      </c>
      <c r="K110" s="16">
        <f>K107+K98+K72+K51+K10</f>
        <v>0</v>
      </c>
      <c r="L110" s="16">
        <f>L107+L98+L72+L51+L10</f>
        <v>0</v>
      </c>
      <c r="M110" s="16">
        <f>M107+M98+M72+M51+M10</f>
        <v>0</v>
      </c>
      <c r="N110" s="17"/>
      <c r="O110" s="18"/>
      <c r="P110" s="19"/>
    </row>
    <row r="111" spans="1:16" ht="11.45" customHeight="1" thickBot="1" x14ac:dyDescent="0.2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1" t="s">
        <v>267</v>
      </c>
      <c r="L111" s="21" t="s">
        <v>268</v>
      </c>
      <c r="M111" s="21" t="s">
        <v>269</v>
      </c>
      <c r="N111" s="17"/>
      <c r="O111" s="18"/>
      <c r="P111" s="19"/>
    </row>
    <row r="112" spans="1:16" ht="33.75" customHeight="1" x14ac:dyDescent="0.2">
      <c r="A112" s="85" t="s">
        <v>282</v>
      </c>
      <c r="B112" s="86"/>
      <c r="C112" s="86"/>
      <c r="D112" s="86"/>
      <c r="E112" s="86"/>
      <c r="F112" s="86"/>
      <c r="G112" s="86"/>
      <c r="H112" s="86"/>
      <c r="I112" s="87"/>
      <c r="N112" s="17"/>
      <c r="O112" s="18"/>
      <c r="P112" s="19"/>
    </row>
    <row r="113" spans="1:16" ht="15" customHeight="1" x14ac:dyDescent="0.2">
      <c r="A113" s="130" t="s">
        <v>283</v>
      </c>
      <c r="B113" s="131"/>
      <c r="C113" s="103"/>
      <c r="D113" s="103"/>
      <c r="E113" s="103"/>
      <c r="F113" s="103"/>
      <c r="G113" s="103"/>
      <c r="H113" s="103"/>
      <c r="I113" s="104"/>
      <c r="N113" s="17"/>
      <c r="O113" s="18"/>
      <c r="P113" s="19"/>
    </row>
    <row r="114" spans="1:16" ht="15" customHeight="1" x14ac:dyDescent="0.2">
      <c r="A114" s="130" t="s">
        <v>284</v>
      </c>
      <c r="B114" s="131"/>
      <c r="C114" s="98"/>
      <c r="D114" s="98"/>
      <c r="E114" s="98"/>
      <c r="F114" s="98"/>
      <c r="G114" s="98"/>
      <c r="H114" s="98"/>
      <c r="I114" s="99"/>
      <c r="N114" s="17"/>
      <c r="O114" s="18"/>
      <c r="P114" s="19"/>
    </row>
    <row r="115" spans="1:16" ht="11.45" customHeight="1" x14ac:dyDescent="0.2">
      <c r="A115" s="124" t="s">
        <v>285</v>
      </c>
      <c r="B115" s="125"/>
      <c r="C115" s="98"/>
      <c r="D115" s="98"/>
      <c r="E115" s="98"/>
      <c r="F115" s="98"/>
      <c r="G115" s="98"/>
      <c r="H115" s="98"/>
      <c r="I115" s="99"/>
      <c r="N115" s="17"/>
      <c r="O115" s="18"/>
      <c r="P115" s="19"/>
    </row>
    <row r="116" spans="1:16" ht="11.45" customHeight="1" x14ac:dyDescent="0.2">
      <c r="A116" s="126"/>
      <c r="B116" s="127"/>
      <c r="C116" s="98"/>
      <c r="D116" s="98"/>
      <c r="E116" s="98"/>
      <c r="F116" s="98"/>
      <c r="G116" s="98"/>
      <c r="H116" s="98"/>
      <c r="I116" s="99"/>
      <c r="N116" s="17"/>
      <c r="O116" s="18"/>
      <c r="P116" s="19"/>
    </row>
    <row r="117" spans="1:16" ht="11.45" customHeight="1" x14ac:dyDescent="0.2">
      <c r="A117" s="128"/>
      <c r="B117" s="129"/>
      <c r="C117" s="98"/>
      <c r="D117" s="98"/>
      <c r="E117" s="98"/>
      <c r="F117" s="98"/>
      <c r="G117" s="98"/>
      <c r="H117" s="98"/>
      <c r="I117" s="99"/>
      <c r="N117" s="17"/>
      <c r="O117" s="18"/>
      <c r="P117" s="19"/>
    </row>
    <row r="118" spans="1:16" ht="15" customHeight="1" thickBot="1" x14ac:dyDescent="0.25">
      <c r="A118" s="122" t="s">
        <v>286</v>
      </c>
      <c r="B118" s="123"/>
      <c r="C118" s="96"/>
      <c r="D118" s="96"/>
      <c r="E118" s="96"/>
      <c r="F118" s="96"/>
      <c r="G118" s="96"/>
      <c r="H118" s="96"/>
      <c r="I118" s="97"/>
      <c r="N118" s="17"/>
      <c r="O118" s="18"/>
      <c r="P118" s="19"/>
    </row>
    <row r="119" spans="1:16" s="28" customFormat="1" ht="15" customHeight="1" thickBot="1" x14ac:dyDescent="0.25">
      <c r="A119" s="22"/>
      <c r="B119" s="23"/>
      <c r="C119" s="24"/>
      <c r="D119" s="24"/>
      <c r="E119" s="24"/>
      <c r="F119" s="24"/>
      <c r="G119" s="24"/>
      <c r="H119" s="24"/>
      <c r="I119" s="24"/>
      <c r="J119" s="25"/>
      <c r="K119" s="25"/>
      <c r="L119" s="25"/>
      <c r="M119" s="25"/>
      <c r="N119" s="26"/>
      <c r="O119" s="27"/>
    </row>
    <row r="120" spans="1:16" ht="15" customHeight="1" x14ac:dyDescent="0.2">
      <c r="A120" s="29" t="s">
        <v>272</v>
      </c>
      <c r="B120" s="81"/>
      <c r="C120" s="82"/>
      <c r="D120" s="10" t="s">
        <v>273</v>
      </c>
      <c r="E120" s="83"/>
      <c r="F120" s="83"/>
      <c r="G120" s="83"/>
      <c r="H120" s="83"/>
      <c r="I120" s="84"/>
      <c r="J120" s="17"/>
      <c r="K120" s="17"/>
      <c r="L120" s="17"/>
      <c r="M120" s="17"/>
      <c r="N120" s="17"/>
      <c r="O120" s="18"/>
      <c r="P120" s="19"/>
    </row>
    <row r="121" spans="1:16" ht="17.25" customHeight="1" thickBot="1" x14ac:dyDescent="0.25">
      <c r="A121" s="91" t="s">
        <v>275</v>
      </c>
      <c r="B121" s="92"/>
      <c r="C121" s="93"/>
      <c r="D121" s="94" t="s">
        <v>276</v>
      </c>
      <c r="E121" s="95"/>
      <c r="F121" s="113"/>
      <c r="G121" s="114"/>
      <c r="H121" s="114"/>
      <c r="I121" s="115"/>
      <c r="J121" s="17"/>
      <c r="K121" s="17"/>
      <c r="L121" s="17"/>
      <c r="M121" s="17"/>
      <c r="N121" s="17"/>
      <c r="O121" s="18"/>
      <c r="P121" s="19"/>
    </row>
    <row r="122" spans="1:16" ht="21.75" customHeight="1" x14ac:dyDescent="0.2">
      <c r="A122" s="80" t="s">
        <v>287</v>
      </c>
      <c r="B122" s="80"/>
      <c r="C122" s="80"/>
      <c r="D122" s="80"/>
      <c r="E122" s="80"/>
      <c r="F122" s="80"/>
      <c r="G122" s="80"/>
      <c r="H122" s="80"/>
      <c r="I122" s="80"/>
      <c r="J122" s="17"/>
      <c r="K122" s="17"/>
      <c r="L122" s="17"/>
      <c r="M122" s="17"/>
      <c r="N122" s="17"/>
      <c r="O122" s="18"/>
      <c r="P122" s="19"/>
    </row>
    <row r="123" spans="1:16" ht="11.45" customHeight="1" x14ac:dyDescent="0.2">
      <c r="A123" s="78" t="s">
        <v>274</v>
      </c>
      <c r="B123" s="79"/>
      <c r="C123" s="79"/>
      <c r="D123" s="79"/>
      <c r="E123" s="79"/>
      <c r="F123" s="79"/>
      <c r="G123" s="79"/>
      <c r="H123" s="79"/>
      <c r="I123" s="79"/>
      <c r="J123" s="17"/>
      <c r="K123" s="17"/>
      <c r="L123" s="17"/>
      <c r="M123" s="17"/>
      <c r="N123" s="17"/>
      <c r="O123" s="18"/>
      <c r="P123" s="19"/>
    </row>
    <row r="124" spans="1:16" ht="11.45" customHeight="1" x14ac:dyDescent="0.2">
      <c r="A124" s="73" t="s">
        <v>279</v>
      </c>
      <c r="B124" s="74"/>
      <c r="C124" s="74"/>
      <c r="D124" s="74"/>
      <c r="E124" s="74"/>
      <c r="F124" s="74"/>
      <c r="G124" s="74"/>
      <c r="H124" s="74"/>
      <c r="I124" s="74"/>
      <c r="J124" s="17"/>
      <c r="K124" s="17"/>
      <c r="L124" s="17"/>
      <c r="M124" s="17"/>
      <c r="N124" s="17"/>
      <c r="O124" s="18"/>
      <c r="P124" s="19"/>
    </row>
    <row r="125" spans="1:16" ht="11.45" customHeight="1" x14ac:dyDescent="0.2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8"/>
      <c r="P125" s="19"/>
    </row>
    <row r="126" spans="1:16" ht="114" customHeight="1" x14ac:dyDescent="0.2">
      <c r="A126" s="17"/>
      <c r="B126" s="17"/>
      <c r="C126" s="30" t="s">
        <v>277</v>
      </c>
      <c r="D126" s="75" t="s">
        <v>278</v>
      </c>
      <c r="E126" s="76"/>
      <c r="F126" s="17"/>
      <c r="G126" s="17"/>
      <c r="H126" s="17"/>
      <c r="I126" s="17"/>
      <c r="J126" s="17"/>
      <c r="K126" s="17"/>
      <c r="L126" s="17"/>
      <c r="M126" s="17"/>
      <c r="N126" s="17"/>
      <c r="O126" s="18"/>
      <c r="P126" s="19"/>
    </row>
    <row r="127" spans="1:16" ht="11.25" customHeight="1" x14ac:dyDescent="0.2">
      <c r="A127" s="17"/>
      <c r="B127" s="17"/>
      <c r="C127" s="31"/>
      <c r="D127" s="32"/>
      <c r="E127" s="33"/>
      <c r="F127" s="17"/>
      <c r="G127" s="17"/>
      <c r="H127" s="17"/>
      <c r="I127" s="17"/>
      <c r="J127" s="17"/>
      <c r="K127" s="17"/>
      <c r="L127" s="17"/>
      <c r="M127" s="17"/>
      <c r="N127" s="17"/>
      <c r="O127" s="18"/>
      <c r="P127" s="19"/>
    </row>
    <row r="128" spans="1:16" ht="11.45" customHeight="1" x14ac:dyDescent="0.2">
      <c r="A128" s="17"/>
      <c r="B128" s="17"/>
      <c r="C128" s="111" t="s">
        <v>288</v>
      </c>
      <c r="D128" s="111"/>
      <c r="E128" s="111"/>
      <c r="F128" s="17"/>
      <c r="G128" s="17"/>
      <c r="H128" s="17"/>
      <c r="I128" s="17"/>
      <c r="J128" s="17"/>
      <c r="K128" s="17"/>
      <c r="L128" s="17"/>
      <c r="M128" s="17"/>
      <c r="N128" s="17"/>
      <c r="O128" s="18"/>
      <c r="P128" s="19"/>
    </row>
    <row r="129" spans="1:16" ht="11.45" customHeight="1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8"/>
      <c r="P129" s="19"/>
    </row>
    <row r="130" spans="1:16" ht="11.45" customHeight="1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8"/>
      <c r="P130" s="19"/>
    </row>
    <row r="131" spans="1:16" ht="11.45" customHeight="1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8"/>
      <c r="P131" s="19"/>
    </row>
    <row r="132" spans="1:16" ht="11.45" customHeight="1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8"/>
      <c r="P132" s="19"/>
    </row>
    <row r="133" spans="1:16" ht="11.45" customHeight="1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8"/>
      <c r="P133" s="19"/>
    </row>
    <row r="134" spans="1:16" ht="11.45" customHeight="1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8"/>
      <c r="P134" s="19"/>
    </row>
    <row r="135" spans="1:16" ht="11.45" customHeight="1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8"/>
      <c r="P135" s="19"/>
    </row>
    <row r="136" spans="1:16" ht="11.45" customHeight="1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8"/>
      <c r="P136" s="19"/>
    </row>
    <row r="137" spans="1:16" ht="11.45" customHeight="1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8"/>
      <c r="P137" s="19"/>
    </row>
    <row r="138" spans="1:16" ht="11.45" customHeight="1" x14ac:dyDescent="0.2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8"/>
      <c r="P138" s="19"/>
    </row>
    <row r="139" spans="1:16" ht="11.45" customHeight="1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8"/>
      <c r="P139" s="19"/>
    </row>
    <row r="140" spans="1:16" ht="11.45" customHeight="1" x14ac:dyDescent="0.2">
      <c r="A140" s="17"/>
      <c r="B140" s="17"/>
      <c r="C140" s="35" t="s">
        <v>289</v>
      </c>
      <c r="D140" s="35"/>
      <c r="E140" s="35" t="s">
        <v>290</v>
      </c>
      <c r="F140" s="17"/>
      <c r="G140" s="17"/>
      <c r="H140" s="17"/>
      <c r="I140" s="17"/>
      <c r="J140" s="17"/>
      <c r="K140" s="17"/>
      <c r="L140" s="17"/>
      <c r="M140" s="17"/>
      <c r="N140" s="17"/>
      <c r="O140" s="18"/>
      <c r="P140" s="19"/>
    </row>
    <row r="141" spans="1:16" ht="11.45" customHeight="1" x14ac:dyDescent="0.2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8"/>
      <c r="P141" s="19"/>
    </row>
  </sheetData>
  <sheetProtection algorithmName="SHA-512" hashValue="Jt9+Euz89FD7ux2hV6LhT9zSFEZrFF5JRIIHI3pEiPP4gU9WL0SUhWSeCen0Dkm9ZVQuGEe4AG9ba2QOEDIs5g==" saltValue="aO5vXSHhr0qfnj9U0lyGIg==" spinCount="100000" sheet="1" objects="1" scenarios="1"/>
  <mergeCells count="135">
    <mergeCell ref="L7:M7"/>
    <mergeCell ref="G71:H71"/>
    <mergeCell ref="A72:J72"/>
    <mergeCell ref="B1:G1"/>
    <mergeCell ref="H1:J1"/>
    <mergeCell ref="B2:G2"/>
    <mergeCell ref="G25:H25"/>
    <mergeCell ref="G26:H26"/>
    <mergeCell ref="G6:H6"/>
    <mergeCell ref="G9:H9"/>
    <mergeCell ref="G12:H12"/>
    <mergeCell ref="G27:H27"/>
    <mergeCell ref="G17:H17"/>
    <mergeCell ref="G19:H19"/>
    <mergeCell ref="G22:H22"/>
    <mergeCell ref="G20:H20"/>
    <mergeCell ref="G18:H18"/>
    <mergeCell ref="G28:H28"/>
    <mergeCell ref="G59:H59"/>
    <mergeCell ref="G60:H60"/>
    <mergeCell ref="G37:H37"/>
    <mergeCell ref="G29:H29"/>
    <mergeCell ref="G30:H30"/>
    <mergeCell ref="G31:H31"/>
    <mergeCell ref="C128:E128"/>
    <mergeCell ref="A3:K3"/>
    <mergeCell ref="F121:I121"/>
    <mergeCell ref="G21:H21"/>
    <mergeCell ref="G23:H23"/>
    <mergeCell ref="G24:H24"/>
    <mergeCell ref="B5:D5"/>
    <mergeCell ref="F5:J5"/>
    <mergeCell ref="K5:N5"/>
    <mergeCell ref="A118:B118"/>
    <mergeCell ref="A115:B117"/>
    <mergeCell ref="A114:B114"/>
    <mergeCell ref="A113:B113"/>
    <mergeCell ref="G14:H14"/>
    <mergeCell ref="I6:J6"/>
    <mergeCell ref="K6:N6"/>
    <mergeCell ref="A7:K7"/>
    <mergeCell ref="G16:H16"/>
    <mergeCell ref="B6:D6"/>
    <mergeCell ref="E6:F6"/>
    <mergeCell ref="A10:J10"/>
    <mergeCell ref="G15:H15"/>
    <mergeCell ref="G11:H11"/>
    <mergeCell ref="G13:H13"/>
    <mergeCell ref="G57:H57"/>
    <mergeCell ref="G53:H53"/>
    <mergeCell ref="G42:H42"/>
    <mergeCell ref="G43:H43"/>
    <mergeCell ref="G44:H44"/>
    <mergeCell ref="G55:H55"/>
    <mergeCell ref="G54:H54"/>
    <mergeCell ref="G46:H46"/>
    <mergeCell ref="A51:J51"/>
    <mergeCell ref="G56:H56"/>
    <mergeCell ref="G52:H52"/>
    <mergeCell ref="G47:H47"/>
    <mergeCell ref="G32:H32"/>
    <mergeCell ref="G45:H45"/>
    <mergeCell ref="G33:H33"/>
    <mergeCell ref="G35:H35"/>
    <mergeCell ref="G36:H36"/>
    <mergeCell ref="G38:H38"/>
    <mergeCell ref="G39:H39"/>
    <mergeCell ref="G40:H40"/>
    <mergeCell ref="G41:H41"/>
    <mergeCell ref="G34:H34"/>
    <mergeCell ref="G65:H65"/>
    <mergeCell ref="G73:H73"/>
    <mergeCell ref="G64:H64"/>
    <mergeCell ref="A107:J107"/>
    <mergeCell ref="G61:H61"/>
    <mergeCell ref="C113:I113"/>
    <mergeCell ref="G48:H48"/>
    <mergeCell ref="G49:H49"/>
    <mergeCell ref="G50:H50"/>
    <mergeCell ref="G58:H58"/>
    <mergeCell ref="G62:H62"/>
    <mergeCell ref="G63:H63"/>
    <mergeCell ref="A98:J98"/>
    <mergeCell ref="G81:H81"/>
    <mergeCell ref="G82:H82"/>
    <mergeCell ref="G85:H85"/>
    <mergeCell ref="G74:H74"/>
    <mergeCell ref="G83:H83"/>
    <mergeCell ref="G84:H84"/>
    <mergeCell ref="G75:H75"/>
    <mergeCell ref="G76:H76"/>
    <mergeCell ref="G77:H77"/>
    <mergeCell ref="G78:H78"/>
    <mergeCell ref="G79:H79"/>
    <mergeCell ref="G80:H80"/>
    <mergeCell ref="G99:H99"/>
    <mergeCell ref="G100:H100"/>
    <mergeCell ref="G109:H109"/>
    <mergeCell ref="C118:I118"/>
    <mergeCell ref="C115:I117"/>
    <mergeCell ref="C114:I114"/>
    <mergeCell ref="G93:H93"/>
    <mergeCell ref="G94:H94"/>
    <mergeCell ref="G86:H86"/>
    <mergeCell ref="G89:H89"/>
    <mergeCell ref="G90:H90"/>
    <mergeCell ref="G95:H95"/>
    <mergeCell ref="G91:H91"/>
    <mergeCell ref="G92:H92"/>
    <mergeCell ref="G88:H88"/>
    <mergeCell ref="G87:H87"/>
    <mergeCell ref="A124:I124"/>
    <mergeCell ref="D126:E126"/>
    <mergeCell ref="G66:H66"/>
    <mergeCell ref="G67:H67"/>
    <mergeCell ref="G68:H68"/>
    <mergeCell ref="G69:H69"/>
    <mergeCell ref="G70:H70"/>
    <mergeCell ref="A123:I123"/>
    <mergeCell ref="G101:H101"/>
    <mergeCell ref="G102:H102"/>
    <mergeCell ref="A122:I122"/>
    <mergeCell ref="B120:C120"/>
    <mergeCell ref="E120:I120"/>
    <mergeCell ref="A112:I112"/>
    <mergeCell ref="A110:I110"/>
    <mergeCell ref="G103:H103"/>
    <mergeCell ref="G104:H104"/>
    <mergeCell ref="G105:H105"/>
    <mergeCell ref="G106:H106"/>
    <mergeCell ref="G108:H108"/>
    <mergeCell ref="G96:H96"/>
    <mergeCell ref="A121:C121"/>
    <mergeCell ref="D121:E121"/>
    <mergeCell ref="G97:H97"/>
  </mergeCells>
  <hyperlinks>
    <hyperlink ref="E6" r:id="rId1"/>
    <hyperlink ref="I6" r:id="rId2"/>
    <hyperlink ref="D121" r:id="rId3"/>
    <hyperlink ref="D126" r:id="rId4"/>
  </hyperlinks>
  <pageMargins left="3.937007874015748E-2" right="0.23622047244094491" top="0" bottom="0" header="0.11811023622047245" footer="0.31496062992125984"/>
  <pageSetup paperSize="9" scale="75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TDSheet</vt:lpstr>
      <vt:lpstr>TDSheet!Область_печати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Бегачева Евгения Владимировна</dc:creator>
  <cp:keywords/>
  <dc:description/>
  <cp:lastModifiedBy>Бегачева Евгения Владимировна</cp:lastModifiedBy>
  <cp:revision>1</cp:revision>
  <cp:lastPrinted>2024-03-20T07:34:54Z</cp:lastPrinted>
  <dcterms:created xsi:type="dcterms:W3CDTF">2023-04-26T11:08:06Z</dcterms:created>
  <dcterms:modified xsi:type="dcterms:W3CDTF">2024-04-25T05:11:04Z</dcterms:modified>
</cp:coreProperties>
</file>